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80" yWindow="90" windowWidth="18090" windowHeight="5235"/>
  </bookViews>
  <sheets>
    <sheet name="INTRODUCTION" sheetId="15" r:id="rId1"/>
    <sheet name="RESIDUAL INCOME METHODOLOGY" sheetId="17" r:id="rId2"/>
    <sheet name="RESIDUAL INCOME MODEL" sheetId="16" r:id="rId3"/>
    <sheet name="Blank" sheetId="13" r:id="rId4"/>
  </sheets>
  <externalReferences>
    <externalReference r:id="rId5"/>
    <externalReference r:id="rId6"/>
    <externalReference r:id="rId7"/>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a" localSheetId="0" hidden="1">{#N/A,#N/A,FALSE,"Sheet9";#N/A,#N/A,FALSE,"Sheet23";#N/A,#N/A,FALSE,"Sheet5";#N/A,#N/A,FALSE,"Sheet6";#N/A,#N/A,FALSE,"Sheet7";#N/A,#N/A,FALSE,"Sheet8";#N/A,#N/A,FALSE,"Sheet3";#N/A,#N/A,FALSE,"Sheet4";#N/A,#N/A,FALSE,"Sheet11"}</definedName>
    <definedName name="a" localSheetId="2"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2"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localSheetId="2" hidden="1">{#N/A,#N/A,FALSE,"Results_1996"}</definedName>
    <definedName name="aaa" hidden="1">{#N/A,#N/A,FALSE,"Results_1996"}</definedName>
    <definedName name="aaaa" localSheetId="2" hidden="1">{#N/A,#N/A,FALSE,"Results_1997"}</definedName>
    <definedName name="aaaa" hidden="1">{#N/A,#N/A,FALSE,"Results_1997"}</definedName>
    <definedName name="aaaaaa" localSheetId="2"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2" hidden="1">{#N/A,#N/A,FALSE,"Results_1997"}</definedName>
    <definedName name="as" hidden="1">{#N/A,#N/A,FALSE,"Results_1997"}</definedName>
    <definedName name="asa" localSheetId="2"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2" hidden="1">{#N/A,#N/A,FALSE,"Results_1997"}</definedName>
    <definedName name="asas" hidden="1">{#N/A,#N/A,FALSE,"Results_1997"}</definedName>
    <definedName name="asasa" localSheetId="2" hidden="1">{#N/A,#N/A,FALSE,"Results_1995"}</definedName>
    <definedName name="asasa" hidden="1">{#N/A,#N/A,FALSE,"Results_1995"}</definedName>
    <definedName name="asasas" localSheetId="2" hidden="1">{#N/A,#N/A,FALSE,"Results_1996"}</definedName>
    <definedName name="asasas" hidden="1">{#N/A,#N/A,FALSE,"Results_1996"}</definedName>
    <definedName name="asasasa" localSheetId="2" hidden="1">{#N/A,#N/A,FALSE,"Results_1997"}</definedName>
    <definedName name="asasasa" hidden="1">{#N/A,#N/A,FALSE,"Results_1997"}</definedName>
    <definedName name="asasasas" localSheetId="2"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2" hidden="1">{#N/A,#N/A,FALSE,"Results_1998"}</definedName>
    <definedName name="d" hidden="1">{#N/A,#N/A,FALSE,"Results_1998"}</definedName>
    <definedName name="_xlnm.Database" localSheetId="2">#REF!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localSheetId="2"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localSheetId="2" hidden="1">{#N/A,#N/A,FALSE,"Results_1997"}</definedName>
    <definedName name="Exp.Dec" hidden="1">{#N/A,#N/A,FALSE,"Results_1997"}</definedName>
    <definedName name="f" localSheetId="0" hidden="1">{#N/A,#N/A,FALSE,"Results_1997"}</definedName>
    <definedName name="f" localSheetId="2" hidden="1">{#N/A,#N/A,FALSE,"Sheet29";#N/A,#N/A,FALSE,"Sheet25";#N/A,#N/A,FALSE,"Sheet24";#N/A,#N/A,FALSE,"Sheet27";#N/A,#N/A,FALSE,"Sheet26";#N/A,#N/A,FALSE,"Sheet30"}</definedName>
    <definedName name="f" hidden="1">{#N/A,#N/A,FALSE,"Sheet29";#N/A,#N/A,FALSE,"Sheet25";#N/A,#N/A,FALSE,"Sheet24";#N/A,#N/A,FALSE,"Sheet27";#N/A,#N/A,FALSE,"Sheet26";#N/A,#N/A,FALSE,"Sheet30"}</definedName>
    <definedName name="fg" localSheetId="0" hidden="1">{#N/A,#N/A,FALSE,"Results_1996"}</definedName>
    <definedName name="fg" localSheetId="2" hidden="1">{#N/A,#N/A,FALSE,"Results_1996"}</definedName>
    <definedName name="fg" hidden="1">{#N/A,#N/A,FALSE,"Results_1996"}</definedName>
    <definedName name="g" localSheetId="2"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2"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localSheetId="2" hidden="1">{#N/A,#N/A,FALSE,"Results_1997"}</definedName>
    <definedName name="hgnjgh" hidden="1">{#N/A,#N/A,FALSE,"Results_1997"}</definedName>
    <definedName name="ioijkl" hidden="1">{#N/A,#N/A,FALSE,"Sheet29";#N/A,#N/A,FALSE,"Sheet25";#N/A,#N/A,FALSE,"Sheet24";#N/A,#N/A,FALSE,"Sheet27";#N/A,#N/A,FALSE,"Sheet26";#N/A,#N/A,FALSE,"Sheet30"}</definedName>
    <definedName name="Irakliou" hidden="1">{#N/A,#N/A,FALSE,"Results_1998"}</definedName>
    <definedName name="j" localSheetId="2"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 localSheetId="2">'[2]Big Table'!#REF!</definedName>
    <definedName name="LineEot">'[3]Big Table'!#REF!</definedName>
    <definedName name="MENU">#N/A</definedName>
    <definedName name="Nicholas" localSheetId="0" hidden="1">{#N/A,#N/A,FALSE,"Results_1995"}</definedName>
    <definedName name="Nicholas" localSheetId="2" hidden="1">{#N/A,#N/A,FALSE,"Results_1995"}</definedName>
    <definedName name="Nicholas" hidden="1">{#N/A,#N/A,FALSE,"Results_1995"}</definedName>
    <definedName name="nick">'[1]Big Table'!#REF!</definedName>
    <definedName name="oil">'[1]Big Table'!#REF!</definedName>
    <definedName name="op" localSheetId="0" hidden="1">{#N/A,#N/A,FALSE,"Results_1997"}</definedName>
    <definedName name="op" localSheetId="2" hidden="1">{#N/A,#N/A,FALSE,"Results_1997"}</definedName>
    <definedName name="op" hidden="1">{#N/A,#N/A,FALSE,"Results_1997"}</definedName>
    <definedName name="qqq" localSheetId="2" hidden="1">{#N/A,#N/A,FALSE,"Sales_1995"}</definedName>
    <definedName name="qqq" hidden="1">{#N/A,#N/A,FALSE,"Sales_1995"}</definedName>
    <definedName name="qwq" localSheetId="2"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localSheetId="2"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2" hidden="1">{#N/A,#N/A,FALSE,"Results_1997"}</definedName>
    <definedName name="s" hidden="1">{#N/A,#N/A,FALSE,"Results_1997"}</definedName>
    <definedName name="ss" localSheetId="2"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rn.1995." localSheetId="0" hidden="1">{#N/A,#N/A,FALSE,"Results_1995"}</definedName>
    <definedName name="wrn.1995." localSheetId="2" hidden="1">{#N/A,#N/A,FALSE,"Results_1995"}</definedName>
    <definedName name="wrn.1995." hidden="1">{#N/A,#N/A,FALSE,"Results_1995"}</definedName>
    <definedName name="wrn.1996." localSheetId="0" hidden="1">{#N/A,#N/A,FALSE,"Results_1996"}</definedName>
    <definedName name="wrn.1996." localSheetId="2" hidden="1">{#N/A,#N/A,FALSE,"Results_1996"}</definedName>
    <definedName name="wrn.1996." hidden="1">{#N/A,#N/A,FALSE,"Results_1996"}</definedName>
    <definedName name="wrn.1997." localSheetId="0" hidden="1">{#N/A,#N/A,FALSE,"Results_1997"}</definedName>
    <definedName name="wrn.1997." localSheetId="2" hidden="1">{#N/A,#N/A,FALSE,"Results_1997"}</definedName>
    <definedName name="wrn.1997." hidden="1">{#N/A,#N/A,FALSE,"Results_1997"}</definedName>
    <definedName name="wrn.1998." localSheetId="0" hidden="1">{#N/A,#N/A,FALSE,"Results_1998"}</definedName>
    <definedName name="wrn.1998." localSheetId="2"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localSheetId="2"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localSheetId="2"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localSheetId="2"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localSheetId="2"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localSheetId="2" hidden="1">{#N/A,#N/A,FALSE,"Sales_1995"}</definedName>
    <definedName name="wrn.Sales." hidden="1">{#N/A,#N/A,FALSE,"Sales_1995"}</definedName>
    <definedName name="ww" localSheetId="2"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2"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2"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2" hidden="1">{#N/A,#N/A,FALSE,"Results_1995"}</definedName>
    <definedName name="x" hidden="1">{#N/A,#N/A,FALSE,"Results_1995"}</definedName>
    <definedName name="y" localSheetId="2" hidden="1">{#N/A,#N/A,FALSE,"Sales_1995"}</definedName>
    <definedName name="y" hidden="1">{#N/A,#N/A,FALSE,"Sales_1995"}</definedName>
    <definedName name="yy" localSheetId="0">'[1]Big Table'!#REF!</definedName>
    <definedName name="yy" localSheetId="2">'[2]Big Table'!#REF!</definedName>
    <definedName name="yy">'[3]Big Table'!#REF!</definedName>
    <definedName name="yyy">'[1]Big Table'!#REF!</definedName>
    <definedName name="z" localSheetId="2" hidden="1">{#N/A,#N/A,FALSE,"Results_1996"}</definedName>
    <definedName name="z" hidden="1">{#N/A,#N/A,FALSE,"Results_1996"}</definedName>
    <definedName name="zz" localSheetId="0">'[1]Big Table'!#REF!</definedName>
    <definedName name="zz" localSheetId="2">'[2]Big Table'!#REF!</definedName>
    <definedName name="zz">'[3]Big Table'!#REF!</definedName>
    <definedName name="zzz">'[1]Big Table'!#REF!</definedName>
  </definedNames>
  <calcPr calcId="124519"/>
</workbook>
</file>

<file path=xl/calcChain.xml><?xml version="1.0" encoding="utf-8"?>
<calcChain xmlns="http://schemas.openxmlformats.org/spreadsheetml/2006/main">
  <c r="N16" i="16"/>
  <c r="M16"/>
  <c r="L16"/>
  <c r="K16"/>
  <c r="J16"/>
  <c r="I16"/>
  <c r="H16"/>
  <c r="G16"/>
  <c r="F16"/>
  <c r="E16"/>
  <c r="N13"/>
  <c r="N15" s="1"/>
  <c r="N17" s="1"/>
  <c r="M13"/>
  <c r="M15" s="1"/>
  <c r="M17" s="1"/>
  <c r="L13"/>
  <c r="L15" s="1"/>
  <c r="L17" s="1"/>
  <c r="K13"/>
  <c r="K15" s="1"/>
  <c r="K17" s="1"/>
  <c r="J13"/>
  <c r="J15" s="1"/>
  <c r="J17" s="1"/>
  <c r="I13"/>
  <c r="I15" s="1"/>
  <c r="I17" s="1"/>
  <c r="H13"/>
  <c r="H15" s="1"/>
  <c r="H17" s="1"/>
  <c r="G13"/>
  <c r="G15" s="1"/>
  <c r="G17" s="1"/>
  <c r="F13"/>
  <c r="F15" s="1"/>
  <c r="F17" s="1"/>
  <c r="E13"/>
  <c r="E15" s="1"/>
  <c r="E17" s="1"/>
  <c r="F9"/>
  <c r="G9" s="1"/>
  <c r="H9" s="1"/>
  <c r="I9" s="1"/>
  <c r="J9" s="1"/>
  <c r="K9" s="1"/>
  <c r="L9" s="1"/>
  <c r="M9" s="1"/>
  <c r="N9" s="1"/>
  <c r="E24" l="1"/>
  <c r="E26" s="1"/>
  <c r="E30" s="1"/>
  <c r="E34" s="1"/>
</calcChain>
</file>

<file path=xl/sharedStrings.xml><?xml version="1.0" encoding="utf-8"?>
<sst xmlns="http://schemas.openxmlformats.org/spreadsheetml/2006/main" count="23" uniqueCount="21">
  <si>
    <t>In EUR million unless stated otherwise</t>
  </si>
  <si>
    <t>Projected Fiscal Year</t>
  </si>
  <si>
    <t>Equity at Year-End</t>
  </si>
  <si>
    <t>Cost of Equity as percentage</t>
  </si>
  <si>
    <t>Cost of Equity in value</t>
  </si>
  <si>
    <t>Net Income after Taxes &amp; Minorities</t>
  </si>
  <si>
    <t>Residual Value</t>
  </si>
  <si>
    <t>Discount Factor</t>
  </si>
  <si>
    <t>Present Value (PV)</t>
  </si>
  <si>
    <t>Value of Company</t>
  </si>
  <si>
    <t>equals with</t>
  </si>
  <si>
    <t>Current Equity Value (last historical year)</t>
  </si>
  <si>
    <t>plus</t>
  </si>
  <si>
    <t>Aggregate PV of Residual Values</t>
  </si>
  <si>
    <t>Corporate Value</t>
  </si>
  <si>
    <t>Number of Shares</t>
  </si>
  <si>
    <r>
      <t xml:space="preserve">Value of Share </t>
    </r>
    <r>
      <rPr>
        <sz val="8"/>
        <rFont val="Arial"/>
        <family val="2"/>
        <charset val="161"/>
      </rPr>
      <t>(in EUR)</t>
    </r>
  </si>
  <si>
    <r>
      <t xml:space="preserve">Current Share Price </t>
    </r>
    <r>
      <rPr>
        <sz val="8"/>
        <rFont val="Arial"/>
        <family val="2"/>
        <charset val="161"/>
      </rPr>
      <t>(in EUR)</t>
    </r>
  </si>
  <si>
    <t>Upside Potential</t>
  </si>
  <si>
    <t>Example of a European Manufacturing Company</t>
  </si>
  <si>
    <r>
      <t xml:space="preserve">By </t>
    </r>
    <r>
      <rPr>
        <b/>
        <sz val="9"/>
        <rFont val="Arial"/>
        <family val="2"/>
        <charset val="161"/>
      </rPr>
      <t xml:space="preserve">VRS  Valuation &amp; Research Specialists  </t>
    </r>
  </si>
</sst>
</file>

<file path=xl/styles.xml><?xml version="1.0" encoding="utf-8"?>
<styleSheet xmlns="http://schemas.openxmlformats.org/spreadsheetml/2006/main">
  <numFmts count="3">
    <numFmt numFmtId="43" formatCode="_-* #,##0.00\ _€_-;\-* #,##0.00\ _€_-;_-* &quot;-&quot;??\ _€_-;_-@_-"/>
    <numFmt numFmtId="164" formatCode="_-* #,##0.00\ _Δ_ρ_χ_-;\-* #,##0.00\ _Δ_ρ_χ_-;_-* &quot;-&quot;??\ _Δ_ρ_χ_-;_-@_-"/>
    <numFmt numFmtId="165" formatCode="_-* #,##0.00\ [$€]_-;\-* #,##0.00\ [$€]_-;_-* &quot;-&quot;??\ [$€]_-;_-@_-"/>
  </numFmts>
  <fonts count="27">
    <font>
      <sz val="11"/>
      <color indexed="8"/>
      <name val="Calibri"/>
      <family val="2"/>
      <charset val="161"/>
    </font>
    <font>
      <u/>
      <sz val="10"/>
      <color indexed="12"/>
      <name val="Arial"/>
      <family val="2"/>
      <charset val="161"/>
    </font>
    <font>
      <sz val="10"/>
      <name val="Arial"/>
      <family val="2"/>
      <charset val="161"/>
    </font>
    <font>
      <sz val="12"/>
      <color indexed="8"/>
      <name val="Calibri"/>
      <family val="2"/>
    </font>
    <font>
      <sz val="12"/>
      <color indexed="8"/>
      <name val="Calibri"/>
      <family val="2"/>
    </font>
    <font>
      <sz val="11"/>
      <color theme="1"/>
      <name val="Calibri"/>
      <family val="2"/>
      <charset val="161"/>
      <scheme val="minor"/>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rgb="FF548DD4"/>
      <name val="Calibri"/>
      <family val="2"/>
      <charset val="161"/>
      <scheme val="minor"/>
    </font>
    <font>
      <sz val="10"/>
      <name val="Arial Greek"/>
      <charset val="161"/>
    </font>
    <font>
      <sz val="9"/>
      <name val="Arial"/>
      <family val="2"/>
      <charset val="161"/>
    </font>
    <font>
      <i/>
      <sz val="8"/>
      <name val="Arial"/>
      <family val="2"/>
      <charset val="161"/>
    </font>
    <font>
      <b/>
      <sz val="9"/>
      <color theme="0"/>
      <name val="Arial"/>
      <family val="2"/>
      <charset val="161"/>
    </font>
    <font>
      <sz val="9"/>
      <color rgb="FFC00000"/>
      <name val="Arial"/>
      <family val="2"/>
      <charset val="161"/>
    </font>
    <font>
      <b/>
      <sz val="9"/>
      <name val="Arial"/>
      <family val="2"/>
      <charset val="161"/>
    </font>
    <font>
      <sz val="8"/>
      <name val="Arial"/>
      <family val="2"/>
      <charset val="161"/>
    </font>
    <font>
      <sz val="8"/>
      <color rgb="FFC00000"/>
      <name val="Arial"/>
      <family val="2"/>
      <charset val="161"/>
    </font>
    <font>
      <sz val="24"/>
      <color theme="3"/>
      <name val="Arial"/>
      <family val="2"/>
      <charset val="16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s>
  <borders count="4">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29">
    <xf numFmtId="0" fontId="0" fillId="0" borderId="0"/>
    <xf numFmtId="0" fontId="5" fillId="0" borderId="0"/>
    <xf numFmtId="0" fontId="6" fillId="0" borderId="0">
      <alignment horizontal="center" vertical="top"/>
    </xf>
    <xf numFmtId="0" fontId="7" fillId="0" borderId="0">
      <alignment horizontal="left" vertical="top"/>
    </xf>
    <xf numFmtId="0" fontId="8" fillId="0" borderId="0">
      <alignment horizontal="right" vertical="top"/>
    </xf>
    <xf numFmtId="0" fontId="9" fillId="0" borderId="0">
      <alignment horizontal="left" vertical="top"/>
    </xf>
    <xf numFmtId="0" fontId="9" fillId="0" borderId="0">
      <alignment horizontal="right" vertical="top"/>
    </xf>
    <xf numFmtId="0" fontId="10" fillId="0" borderId="0">
      <alignment horizontal="left" vertical="top"/>
    </xf>
    <xf numFmtId="0" fontId="8" fillId="0" borderId="0">
      <alignment horizontal="left" vertical="top"/>
    </xf>
    <xf numFmtId="0" fontId="8" fillId="0" borderId="0">
      <alignment horizontal="right" vertical="top"/>
    </xf>
    <xf numFmtId="0" fontId="8" fillId="0" borderId="0">
      <alignment horizontal="right" vertical="top"/>
    </xf>
    <xf numFmtId="0" fontId="8" fillId="0" borderId="0">
      <alignment horizontal="right" vertical="top"/>
    </xf>
    <xf numFmtId="0" fontId="11" fillId="0" borderId="0">
      <alignment horizontal="left" vertical="top"/>
    </xf>
    <xf numFmtId="0" fontId="2" fillId="0" borderId="0">
      <alignment vertical="top"/>
    </xf>
    <xf numFmtId="0" fontId="5" fillId="0" borderId="0"/>
    <xf numFmtId="0" fontId="12" fillId="0" borderId="0"/>
    <xf numFmtId="9" fontId="3" fillId="0" borderId="0" applyFont="0" applyFill="0" applyBorder="0" applyAlignment="0" applyProtection="0"/>
    <xf numFmtId="9" fontId="4" fillId="0" borderId="0" applyFont="0" applyFill="0" applyBorder="0" applyAlignment="0" applyProtection="0"/>
    <xf numFmtId="0" fontId="1" fillId="0" borderId="0" applyNumberFormat="0" applyFill="0" applyBorder="0" applyAlignment="0" applyProtection="0">
      <alignment vertical="top"/>
      <protection locked="0"/>
    </xf>
    <xf numFmtId="0" fontId="13" fillId="0" borderId="0"/>
    <xf numFmtId="164" fontId="2" fillId="0" borderId="0" applyFont="0" applyFill="0" applyBorder="0" applyAlignment="0" applyProtection="0"/>
    <xf numFmtId="0" fontId="2" fillId="0" borderId="0"/>
    <xf numFmtId="9" fontId="18"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30">
    <xf numFmtId="0" fontId="0" fillId="0" borderId="0" xfId="0"/>
    <xf numFmtId="0" fontId="13" fillId="0" borderId="0" xfId="19" applyFont="1"/>
    <xf numFmtId="0" fontId="13" fillId="0" borderId="0" xfId="19" applyFont="1" applyAlignment="1">
      <alignment horizontal="center"/>
    </xf>
    <xf numFmtId="0" fontId="14" fillId="0" borderId="0" xfId="19" applyFont="1" applyAlignment="1">
      <alignment horizontal="right"/>
    </xf>
    <xf numFmtId="0" fontId="15" fillId="0" borderId="0" xfId="19" applyFont="1"/>
    <xf numFmtId="0" fontId="15" fillId="0" borderId="0" xfId="19" applyFont="1" applyAlignment="1">
      <alignment horizontal="center"/>
    </xf>
    <xf numFmtId="0" fontId="16" fillId="0" borderId="0" xfId="19" applyFont="1" applyAlignment="1">
      <alignment horizontal="right"/>
    </xf>
    <xf numFmtId="0" fontId="13" fillId="2" borderId="0" xfId="19" applyFont="1" applyFill="1" applyAlignment="1">
      <alignment horizontal="center"/>
    </xf>
    <xf numFmtId="0" fontId="17" fillId="2" borderId="0" xfId="19" applyFont="1" applyFill="1" applyAlignment="1"/>
    <xf numFmtId="0" fontId="19" fillId="3" borderId="0" xfId="13" applyFont="1" applyFill="1" applyAlignment="1">
      <alignment horizontal="center" vertical="center"/>
    </xf>
    <xf numFmtId="0" fontId="19" fillId="0" borderId="0" xfId="13" applyFont="1" applyAlignment="1">
      <alignment horizontal="center" vertical="center"/>
    </xf>
    <xf numFmtId="0" fontId="20" fillId="3" borderId="0" xfId="13" applyFont="1" applyFill="1" applyAlignment="1">
      <alignment horizontal="left" vertical="center"/>
    </xf>
    <xf numFmtId="0" fontId="19" fillId="3" borderId="1" xfId="13" applyFont="1" applyFill="1" applyBorder="1" applyAlignment="1">
      <alignment horizontal="center" vertical="center"/>
    </xf>
    <xf numFmtId="0" fontId="21" fillId="4" borderId="1" xfId="13" applyFont="1" applyFill="1" applyBorder="1" applyAlignment="1">
      <alignment horizontal="center" vertical="center"/>
    </xf>
    <xf numFmtId="0" fontId="19" fillId="3" borderId="0" xfId="13" applyFont="1" applyFill="1" applyBorder="1" applyAlignment="1">
      <alignment horizontal="center" vertical="center"/>
    </xf>
    <xf numFmtId="2" fontId="22" fillId="3" borderId="0" xfId="13" applyNumberFormat="1" applyFont="1" applyFill="1" applyAlignment="1">
      <alignment horizontal="center" vertical="center"/>
    </xf>
    <xf numFmtId="9" fontId="22" fillId="3" borderId="0" xfId="23" applyFont="1" applyFill="1" applyAlignment="1">
      <alignment horizontal="center" vertical="center"/>
    </xf>
    <xf numFmtId="9" fontId="22" fillId="3" borderId="0" xfId="13" applyNumberFormat="1" applyFont="1" applyFill="1" applyAlignment="1">
      <alignment horizontal="center" vertical="center"/>
    </xf>
    <xf numFmtId="2" fontId="19" fillId="3" borderId="0" xfId="13" applyNumberFormat="1" applyFont="1" applyFill="1" applyAlignment="1">
      <alignment horizontal="center" vertical="center"/>
    </xf>
    <xf numFmtId="9" fontId="19" fillId="3" borderId="0" xfId="23" applyFont="1" applyFill="1" applyAlignment="1">
      <alignment horizontal="center" vertical="center"/>
    </xf>
    <xf numFmtId="0" fontId="19" fillId="3" borderId="2" xfId="13" applyFont="1" applyFill="1" applyBorder="1" applyAlignment="1">
      <alignment horizontal="center" vertical="center"/>
    </xf>
    <xf numFmtId="0" fontId="23" fillId="3" borderId="0" xfId="13" applyFont="1" applyFill="1" applyAlignment="1">
      <alignment horizontal="center" vertical="center"/>
    </xf>
    <xf numFmtId="2" fontId="23" fillId="3" borderId="0" xfId="13" applyNumberFormat="1" applyFont="1" applyFill="1" applyAlignment="1">
      <alignment horizontal="center" vertical="center"/>
    </xf>
    <xf numFmtId="0" fontId="24" fillId="3" borderId="0" xfId="13" applyFont="1" applyFill="1" applyAlignment="1">
      <alignment horizontal="center" vertical="center"/>
    </xf>
    <xf numFmtId="3" fontId="25" fillId="3" borderId="0" xfId="13" applyNumberFormat="1" applyFont="1" applyFill="1" applyAlignment="1">
      <alignment horizontal="center" vertical="center"/>
    </xf>
    <xf numFmtId="10" fontId="19" fillId="3" borderId="0" xfId="23" applyNumberFormat="1" applyFont="1" applyFill="1" applyAlignment="1">
      <alignment horizontal="center" vertical="center"/>
    </xf>
    <xf numFmtId="0" fontId="19" fillId="4" borderId="3" xfId="13" applyFont="1" applyFill="1" applyBorder="1" applyAlignment="1">
      <alignment horizontal="center" vertical="center"/>
    </xf>
    <xf numFmtId="0" fontId="26" fillId="3" borderId="0" xfId="13" applyFont="1" applyFill="1" applyAlignment="1">
      <alignment horizontal="left" vertical="center"/>
    </xf>
    <xf numFmtId="0" fontId="19" fillId="3" borderId="0" xfId="13" applyFont="1" applyFill="1" applyAlignment="1">
      <alignment horizontal="right" vertical="center"/>
    </xf>
    <xf numFmtId="0" fontId="0" fillId="3" borderId="0" xfId="0" applyFill="1"/>
  </cellXfs>
  <cellStyles count="29">
    <cellStyle name="Comma_PASAL_Valuation_Model_April_2007" xfId="20"/>
    <cellStyle name="Euro" xfId="24"/>
    <cellStyle name="Normal 2" xfId="1"/>
    <cellStyle name="Normal_2006_7_ΠΑΡΑΓΩΓΗ ΟΜΙΛΟΥ" xfId="25"/>
    <cellStyle name="S0" xfId="2"/>
    <cellStyle name="S1" xfId="3"/>
    <cellStyle name="S10" xfId="4"/>
    <cellStyle name="S2" xfId="5"/>
    <cellStyle name="S3" xfId="6"/>
    <cellStyle name="S4" xfId="7"/>
    <cellStyle name="S5" xfId="8"/>
    <cellStyle name="S6" xfId="9"/>
    <cellStyle name="S7" xfId="10"/>
    <cellStyle name="S8" xfId="11"/>
    <cellStyle name="S9" xfId="12"/>
    <cellStyle name="Βασικό__Unisystems_Charts_by_VRS" xfId="21"/>
    <cellStyle name="Κανονικό" xfId="0" builtinId="0"/>
    <cellStyle name="Κανονικό 2" xfId="13"/>
    <cellStyle name="Κανονικό 2 2" xfId="19"/>
    <cellStyle name="Κανονικό 3" xfId="14"/>
    <cellStyle name="Κανονικό 4" xfId="15"/>
    <cellStyle name="Κανονικό 5" xfId="26"/>
    <cellStyle name="Κόμμα 2" xfId="27"/>
    <cellStyle name="Ποσοστό 2" xfId="16"/>
    <cellStyle name="Ποσοστό 2 2" xfId="22"/>
    <cellStyle name="Ποσοστό 3" xfId="17"/>
    <cellStyle name="Ποσοστό 4" xfId="23"/>
    <cellStyle name="Ποσοστό 5" xfId="28"/>
    <cellStyle name="Υπερ-σύνδεση 2"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45391" y="2322392"/>
          <a:ext cx="827177" cy="720796"/>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5" name="Oval 2"/>
        <xdr:cNvSpPr>
          <a:spLocks noChangeArrowheads="1"/>
        </xdr:cNvSpPr>
      </xdr:nvSpPr>
      <xdr:spPr bwMode="auto">
        <a:xfrm>
          <a:off x="10779622" y="2657925"/>
          <a:ext cx="85725" cy="97391"/>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2049"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a:srcRect/>
        <a:stretch>
          <a:fillRect/>
        </a:stretch>
      </xdr:blipFill>
      <xdr:spPr bwMode="auto">
        <a:xfrm>
          <a:off x="1134439" y="2493624"/>
          <a:ext cx="2829139" cy="1636373"/>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2050" name="Oval 2"/>
        <xdr:cNvSpPr>
          <a:spLocks noChangeArrowheads="1"/>
        </xdr:cNvSpPr>
      </xdr:nvSpPr>
      <xdr:spPr bwMode="auto">
        <a:xfrm>
          <a:off x="2522158" y="2926694"/>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8" name="7 - Εικόνα"/>
        <xdr:cNvPicPr/>
      </xdr:nvPicPr>
      <xdr:blipFill>
        <a:blip xmlns:r="http://schemas.openxmlformats.org/officeDocument/2006/relationships" r:embed="rId3"/>
        <a:srcRect/>
        <a:stretch>
          <a:fillRect/>
        </a:stretch>
      </xdr:blipFill>
      <xdr:spPr bwMode="auto">
        <a:xfrm>
          <a:off x="5291666" y="1142998"/>
          <a:ext cx="5274310"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304801</xdr:colOff>
      <xdr:row>10</xdr:row>
      <xdr:rowOff>57150</xdr:rowOff>
    </xdr:from>
    <xdr:to>
      <xdr:col>15</xdr:col>
      <xdr:colOff>333375</xdr:colOff>
      <xdr:row>25</xdr:row>
      <xdr:rowOff>85725</xdr:rowOff>
    </xdr:to>
    <xdr:sp macro="" textlink="">
      <xdr:nvSpPr>
        <xdr:cNvPr id="2" name="1 - TextBox"/>
        <xdr:cNvSpPr txBox="1"/>
      </xdr:nvSpPr>
      <xdr:spPr>
        <a:xfrm>
          <a:off x="1524001" y="1962150"/>
          <a:ext cx="7953374" cy="288607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l-GR" sz="1100">
              <a:solidFill>
                <a:schemeClr val="dk1"/>
              </a:solidFill>
              <a:latin typeface="+mn-lt"/>
              <a:ea typeface="+mn-ea"/>
              <a:cs typeface="+mn-cs"/>
            </a:rPr>
            <a:t> </a:t>
          </a:r>
          <a:endParaRPr lang="el-GR"/>
        </a:p>
        <a:p>
          <a:pPr algn="l"/>
          <a:r>
            <a:rPr lang="en-US" sz="1100" b="1">
              <a:solidFill>
                <a:schemeClr val="dk1"/>
              </a:solidFill>
              <a:latin typeface="+mn-lt"/>
              <a:ea typeface="+mn-ea"/>
              <a:cs typeface="+mn-cs"/>
            </a:rPr>
            <a:t>RESIDUAL INCOME METHODOLOGY </a:t>
          </a:r>
          <a:r>
            <a:rPr lang="en-US" sz="1100" b="0">
              <a:solidFill>
                <a:schemeClr val="dk1"/>
              </a:solidFill>
              <a:latin typeface="+mn-lt"/>
              <a:ea typeface="+mn-ea"/>
              <a:cs typeface="+mn-cs"/>
            </a:rPr>
            <a:t>as a Corporate Valuation Approach</a:t>
          </a:r>
          <a:endParaRPr lang="el-GR" sz="1100" b="0">
            <a:solidFill>
              <a:schemeClr val="dk1"/>
            </a:solidFill>
            <a:latin typeface="+mn-lt"/>
            <a:ea typeface="+mn-ea"/>
            <a:cs typeface="+mn-cs"/>
          </a:endParaRPr>
        </a:p>
        <a:p>
          <a:pPr algn="l"/>
          <a:r>
            <a:rPr lang="el-GR" sz="1100">
              <a:solidFill>
                <a:schemeClr val="dk1"/>
              </a:solidFill>
              <a:latin typeface="+mn-lt"/>
              <a:ea typeface="+mn-ea"/>
              <a:cs typeface="+mn-cs"/>
            </a:rPr>
            <a:t> </a:t>
          </a:r>
        </a:p>
        <a:p>
          <a:pPr algn="l"/>
          <a:r>
            <a:rPr lang="en-US" sz="1100">
              <a:solidFill>
                <a:schemeClr val="dk1"/>
              </a:solidFill>
              <a:latin typeface="+mn-lt"/>
              <a:ea typeface="+mn-ea"/>
              <a:cs typeface="+mn-cs"/>
            </a:rPr>
            <a:t>The methodology estimates the firm’s value based on the added value generated by the firm. This added value is extracted through the comparison of the return on equity with the cost of equity on annual basis in a future period (particularly over a 5-year or a 10-year projected period).</a:t>
          </a:r>
        </a:p>
        <a:p>
          <a:pPr algn="l"/>
          <a:endParaRPr lang="el-GR" sz="1100">
            <a:solidFill>
              <a:schemeClr val="dk1"/>
            </a:solidFill>
            <a:latin typeface="+mn-lt"/>
            <a:ea typeface="+mn-ea"/>
            <a:cs typeface="+mn-cs"/>
          </a:endParaRPr>
        </a:p>
        <a:p>
          <a:pPr algn="l"/>
          <a:r>
            <a:rPr lang="en-US" sz="1100">
              <a:solidFill>
                <a:schemeClr val="dk1"/>
              </a:solidFill>
              <a:latin typeface="+mn-lt"/>
              <a:ea typeface="+mn-ea"/>
              <a:cs typeface="+mn-cs"/>
            </a:rPr>
            <a:t>The return on equity is defined by the net income (after taxes and minorities), whereas the cost of equity (or equity charge) is defined as the product of the firm’s equity at the end of each projected year and its cost of equity.</a:t>
          </a:r>
        </a:p>
        <a:p>
          <a:pPr algn="l"/>
          <a:endParaRPr lang="el-GR" sz="1100">
            <a:solidFill>
              <a:schemeClr val="dk1"/>
            </a:solidFill>
            <a:latin typeface="+mn-lt"/>
            <a:ea typeface="+mn-ea"/>
            <a:cs typeface="+mn-cs"/>
          </a:endParaRPr>
        </a:p>
        <a:p>
          <a:pPr algn="l"/>
          <a:r>
            <a:rPr lang="en-US" sz="1100">
              <a:solidFill>
                <a:schemeClr val="dk1"/>
              </a:solidFill>
              <a:latin typeface="+mn-lt"/>
              <a:ea typeface="+mn-ea"/>
              <a:cs typeface="+mn-cs"/>
            </a:rPr>
            <a:t>In a later stage, the future annual residual values are discounted into present values and then are all added to last historic year’s equity value to extract the firm’s value.</a:t>
          </a:r>
          <a:endParaRPr lang="el-GR" sz="1100">
            <a:solidFill>
              <a:schemeClr val="dk1"/>
            </a:solidFill>
            <a:latin typeface="+mn-lt"/>
            <a:ea typeface="+mn-ea"/>
            <a:cs typeface="+mn-cs"/>
          </a:endParaRPr>
        </a:p>
        <a:p>
          <a:pPr algn="l"/>
          <a:r>
            <a:rPr lang="en-US" sz="1100">
              <a:solidFill>
                <a:schemeClr val="dk1"/>
              </a:solidFill>
              <a:latin typeface="+mn-lt"/>
              <a:ea typeface="+mn-ea"/>
              <a:cs typeface="+mn-cs"/>
            </a:rPr>
            <a:t>[See following worksheet.]</a:t>
          </a:r>
          <a:endParaRPr lang="el-GR" sz="1100">
            <a:solidFill>
              <a:schemeClr val="dk1"/>
            </a:solidFill>
            <a:latin typeface="+mn-lt"/>
            <a:ea typeface="+mn-ea"/>
            <a:cs typeface="+mn-cs"/>
          </a:endParaRPr>
        </a:p>
        <a:p>
          <a:pPr algn="l"/>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anagiotis/Local%20Settings/Temporary%20Internet%20Files/OLK98/_BVIC_European_Real_Estate_Cos_Valu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C1:DA24"/>
  <sheetViews>
    <sheetView showGridLines="0" tabSelected="1" zoomScale="90" zoomScaleNormal="90" workbookViewId="0">
      <selection activeCell="Q11" sqref="Q11"/>
    </sheetView>
  </sheetViews>
  <sheetFormatPr defaultRowHeight="15"/>
  <cols>
    <col min="1" max="3" width="3.7109375" style="1" customWidth="1"/>
    <col min="4" max="4" width="36.5703125" style="1" customWidth="1"/>
    <col min="5" max="12" width="3.7109375" style="1" customWidth="1"/>
    <col min="13" max="13" width="3.7109375" style="2" customWidth="1"/>
    <col min="14" max="14" width="23.85546875" style="1" customWidth="1"/>
    <col min="15" max="15" width="17" style="1" customWidth="1"/>
    <col min="16" max="16" width="44" style="1" customWidth="1"/>
    <col min="17" max="17" width="19" style="2" customWidth="1"/>
    <col min="18" max="18" width="9.140625" style="1" customWidth="1"/>
    <col min="19" max="16384" width="9.140625" style="1"/>
  </cols>
  <sheetData>
    <row r="1" spans="3:105" ht="14.25" customHeight="1"/>
    <row r="2" spans="3:105" ht="14.25" customHeight="1"/>
    <row r="3" spans="3:105">
      <c r="O3" s="3"/>
    </row>
    <row r="4" spans="3:105" s="4" customFormat="1">
      <c r="M4" s="5"/>
      <c r="O4" s="6"/>
      <c r="Q4" s="5"/>
    </row>
    <row r="5" spans="3:105" s="4" customFormat="1">
      <c r="M5" s="5"/>
      <c r="O5" s="6"/>
      <c r="Q5" s="5"/>
    </row>
    <row r="6" spans="3:105" s="2" customFormat="1">
      <c r="N6" s="1"/>
      <c r="O6" s="3"/>
      <c r="P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3:105" s="2" customFormat="1">
      <c r="N7" s="1"/>
      <c r="O7" s="3"/>
      <c r="P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3:105" s="2" customFormat="1">
      <c r="N8" s="1"/>
      <c r="O8" s="3"/>
      <c r="P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3:105" s="2" customFormat="1">
      <c r="N9" s="1"/>
      <c r="O9" s="3"/>
      <c r="P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3:105" s="2" customFormat="1">
      <c r="N10" s="1"/>
      <c r="O10" s="1"/>
      <c r="P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3:105" s="2" customFormat="1">
      <c r="C11" s="7"/>
      <c r="D11" s="7"/>
      <c r="E11" s="7"/>
      <c r="F11" s="7"/>
      <c r="G11" s="7"/>
      <c r="H11" s="7"/>
      <c r="I11" s="7"/>
      <c r="J11" s="7"/>
      <c r="N11" s="1"/>
      <c r="O11" s="1"/>
      <c r="P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3:105" s="2" customFormat="1" ht="15.75">
      <c r="C12" s="7"/>
      <c r="D12" s="8"/>
      <c r="E12" s="7"/>
      <c r="F12" s="7"/>
      <c r="G12" s="7"/>
      <c r="H12" s="7"/>
      <c r="I12" s="7"/>
      <c r="J12" s="7"/>
      <c r="N12" s="1"/>
      <c r="O12" s="1"/>
      <c r="P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3:105" s="2" customFormat="1" ht="15.75">
      <c r="C13" s="7"/>
      <c r="D13" s="8"/>
      <c r="E13" s="7"/>
      <c r="F13" s="7"/>
      <c r="G13" s="7"/>
      <c r="H13" s="7"/>
      <c r="I13" s="7"/>
      <c r="J13" s="7"/>
      <c r="N13" s="1"/>
      <c r="O13" s="1"/>
      <c r="P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3:105" s="2" customFormat="1" ht="15.75">
      <c r="C14" s="7"/>
      <c r="D14" s="8"/>
      <c r="E14" s="7"/>
      <c r="F14" s="7"/>
      <c r="G14" s="7"/>
      <c r="H14" s="7"/>
      <c r="I14" s="7"/>
      <c r="J14" s="7"/>
      <c r="N14" s="1"/>
      <c r="O14" s="1"/>
      <c r="P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3:105" s="2" customFormat="1" ht="15.75">
      <c r="C15" s="7"/>
      <c r="D15" s="8"/>
      <c r="E15" s="7"/>
      <c r="F15" s="7"/>
      <c r="G15" s="7"/>
      <c r="H15" s="7"/>
      <c r="I15" s="7"/>
      <c r="J15" s="7"/>
      <c r="N15" s="1"/>
      <c r="O15" s="1"/>
      <c r="P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3:105" s="2" customFormat="1" ht="15.75">
      <c r="C16" s="7"/>
      <c r="D16" s="8"/>
      <c r="E16" s="7"/>
      <c r="F16" s="7"/>
      <c r="G16" s="7"/>
      <c r="H16" s="7"/>
      <c r="I16" s="7"/>
      <c r="J16" s="7"/>
      <c r="N16" s="1"/>
      <c r="O16" s="1"/>
      <c r="P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3:105" s="2" customFormat="1">
      <c r="C17" s="7"/>
      <c r="D17" s="7"/>
      <c r="E17" s="7"/>
      <c r="F17" s="7"/>
      <c r="G17" s="7"/>
      <c r="H17" s="7"/>
      <c r="I17" s="7"/>
      <c r="J17" s="7"/>
      <c r="N17" s="1"/>
      <c r="O17" s="1"/>
      <c r="P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3:105" s="2" customFormat="1" ht="15.75">
      <c r="C18" s="7"/>
      <c r="D18" s="8"/>
      <c r="E18" s="7"/>
      <c r="F18" s="7"/>
      <c r="G18" s="7"/>
      <c r="H18" s="7"/>
      <c r="I18" s="7"/>
      <c r="J18" s="7"/>
      <c r="N18" s="1"/>
      <c r="O18" s="1"/>
      <c r="P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3:105" s="2" customFormat="1" ht="15.75">
      <c r="C19" s="7"/>
      <c r="D19" s="8"/>
      <c r="E19" s="7"/>
      <c r="F19" s="7"/>
      <c r="G19" s="7"/>
      <c r="H19" s="7"/>
      <c r="I19" s="7"/>
      <c r="J19" s="7"/>
      <c r="N19" s="1"/>
      <c r="O19" s="1"/>
      <c r="P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3:105" s="2" customFormat="1" ht="15.75">
      <c r="C20" s="7"/>
      <c r="D20" s="8"/>
      <c r="E20" s="7"/>
      <c r="F20" s="7"/>
      <c r="G20" s="7"/>
      <c r="H20" s="7"/>
      <c r="I20" s="7"/>
      <c r="J20" s="7"/>
      <c r="N20" s="1"/>
      <c r="O20" s="1"/>
      <c r="P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3:105" s="2" customFormat="1" ht="15.75">
      <c r="C21" s="7"/>
      <c r="D21" s="8"/>
      <c r="E21" s="7"/>
      <c r="F21" s="7"/>
      <c r="G21" s="7"/>
      <c r="H21" s="7"/>
      <c r="I21" s="7"/>
      <c r="J21" s="7"/>
      <c r="N21" s="1"/>
      <c r="O21" s="1"/>
      <c r="P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3:105" ht="15.75">
      <c r="C22" s="7"/>
      <c r="D22" s="8"/>
      <c r="E22" s="7"/>
      <c r="F22" s="7"/>
      <c r="G22" s="7"/>
      <c r="H22" s="7"/>
      <c r="I22" s="7"/>
      <c r="J22" s="7"/>
    </row>
    <row r="23" spans="3:105">
      <c r="C23" s="7"/>
      <c r="D23" s="7"/>
      <c r="E23" s="7"/>
      <c r="F23" s="7"/>
      <c r="G23" s="7"/>
      <c r="H23" s="7"/>
      <c r="I23" s="7"/>
      <c r="J23" s="7"/>
    </row>
    <row r="24" spans="3:105">
      <c r="C24" s="7"/>
      <c r="D24" s="7"/>
      <c r="E24" s="7"/>
      <c r="F24" s="7"/>
      <c r="G24" s="7"/>
      <c r="H24" s="7"/>
      <c r="I24" s="7"/>
      <c r="J24" s="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6:Q32"/>
  <sheetViews>
    <sheetView workbookViewId="0">
      <selection activeCell="E29" sqref="E29"/>
    </sheetView>
  </sheetViews>
  <sheetFormatPr defaultRowHeight="15"/>
  <sheetData>
    <row r="6" spans="2:17">
      <c r="B6" s="29"/>
      <c r="C6" s="29"/>
      <c r="D6" s="29"/>
      <c r="E6" s="29"/>
      <c r="F6" s="29"/>
      <c r="G6" s="29"/>
      <c r="H6" s="29"/>
      <c r="I6" s="29"/>
      <c r="J6" s="29"/>
      <c r="K6" s="29"/>
      <c r="L6" s="29"/>
      <c r="M6" s="29"/>
      <c r="N6" s="29"/>
      <c r="O6" s="29"/>
      <c r="P6" s="29"/>
      <c r="Q6" s="29"/>
    </row>
    <row r="7" spans="2:17">
      <c r="B7" s="29"/>
      <c r="C7" s="29"/>
      <c r="D7" s="29"/>
      <c r="E7" s="29"/>
      <c r="F7" s="29"/>
      <c r="G7" s="29"/>
      <c r="H7" s="29"/>
      <c r="I7" s="29"/>
      <c r="J7" s="29"/>
      <c r="K7" s="29"/>
      <c r="L7" s="29"/>
      <c r="M7" s="29"/>
      <c r="N7" s="29"/>
      <c r="O7" s="29"/>
      <c r="P7" s="29"/>
      <c r="Q7" s="29"/>
    </row>
    <row r="8" spans="2:17">
      <c r="B8" s="29"/>
      <c r="C8" s="29"/>
      <c r="D8" s="29"/>
      <c r="E8" s="29"/>
      <c r="F8" s="29"/>
      <c r="G8" s="29"/>
      <c r="H8" s="29"/>
      <c r="I8" s="29"/>
      <c r="J8" s="29"/>
      <c r="K8" s="29"/>
      <c r="L8" s="29"/>
      <c r="M8" s="29"/>
      <c r="N8" s="29"/>
      <c r="O8" s="29"/>
      <c r="P8" s="29"/>
      <c r="Q8" s="29"/>
    </row>
    <row r="9" spans="2:17">
      <c r="B9" s="29"/>
      <c r="C9" s="29"/>
      <c r="D9" s="29"/>
      <c r="E9" s="29"/>
      <c r="F9" s="29"/>
      <c r="G9" s="29"/>
      <c r="H9" s="29"/>
      <c r="I9" s="29"/>
      <c r="J9" s="29"/>
      <c r="K9" s="29"/>
      <c r="L9" s="29"/>
      <c r="M9" s="29"/>
      <c r="N9" s="29"/>
      <c r="O9" s="29"/>
      <c r="P9" s="29"/>
      <c r="Q9" s="29"/>
    </row>
    <row r="10" spans="2:17">
      <c r="B10" s="29"/>
      <c r="C10" s="29"/>
      <c r="D10" s="29"/>
      <c r="E10" s="29"/>
      <c r="F10" s="29"/>
      <c r="G10" s="29"/>
      <c r="H10" s="29"/>
      <c r="I10" s="29"/>
      <c r="J10" s="29"/>
      <c r="K10" s="29"/>
      <c r="L10" s="29"/>
      <c r="M10" s="29"/>
      <c r="N10" s="29"/>
      <c r="O10" s="29"/>
      <c r="P10" s="29"/>
      <c r="Q10" s="29"/>
    </row>
    <row r="11" spans="2:17">
      <c r="B11" s="29"/>
      <c r="C11" s="29"/>
      <c r="D11" s="29"/>
      <c r="E11" s="29"/>
      <c r="F11" s="29"/>
      <c r="G11" s="29"/>
      <c r="H11" s="29"/>
      <c r="I11" s="29"/>
      <c r="J11" s="29"/>
      <c r="K11" s="29"/>
      <c r="L11" s="29"/>
      <c r="M11" s="29"/>
      <c r="N11" s="29"/>
      <c r="O11" s="29"/>
      <c r="P11" s="29"/>
      <c r="Q11" s="29"/>
    </row>
    <row r="12" spans="2:17">
      <c r="B12" s="29"/>
      <c r="C12" s="29"/>
      <c r="D12" s="29"/>
      <c r="E12" s="29"/>
      <c r="F12" s="29"/>
      <c r="G12" s="29"/>
      <c r="H12" s="29"/>
      <c r="I12" s="29"/>
      <c r="J12" s="29"/>
      <c r="K12" s="29"/>
      <c r="L12" s="29"/>
      <c r="M12" s="29"/>
      <c r="N12" s="29"/>
      <c r="O12" s="29"/>
      <c r="P12" s="29"/>
      <c r="Q12" s="29"/>
    </row>
    <row r="13" spans="2:17">
      <c r="B13" s="29"/>
      <c r="C13" s="29"/>
      <c r="D13" s="29"/>
      <c r="E13" s="29"/>
      <c r="F13" s="29"/>
      <c r="G13" s="29"/>
      <c r="H13" s="29"/>
      <c r="I13" s="29"/>
      <c r="J13" s="29"/>
      <c r="K13" s="29"/>
      <c r="L13" s="29"/>
      <c r="M13" s="29"/>
      <c r="N13" s="29"/>
      <c r="O13" s="29"/>
      <c r="P13" s="29"/>
      <c r="Q13" s="29"/>
    </row>
    <row r="14" spans="2:17">
      <c r="B14" s="29"/>
      <c r="C14" s="29"/>
      <c r="D14" s="29"/>
      <c r="E14" s="29"/>
      <c r="F14" s="29"/>
      <c r="G14" s="29"/>
      <c r="H14" s="29"/>
      <c r="I14" s="29"/>
      <c r="J14" s="29"/>
      <c r="K14" s="29"/>
      <c r="L14" s="29"/>
      <c r="M14" s="29"/>
      <c r="N14" s="29"/>
      <c r="O14" s="29"/>
      <c r="P14" s="29"/>
      <c r="Q14" s="29"/>
    </row>
    <row r="15" spans="2:17">
      <c r="B15" s="29"/>
      <c r="C15" s="29"/>
      <c r="D15" s="29"/>
      <c r="E15" s="29"/>
      <c r="F15" s="29"/>
      <c r="G15" s="29"/>
      <c r="H15" s="29"/>
      <c r="I15" s="29"/>
      <c r="J15" s="29"/>
      <c r="K15" s="29"/>
      <c r="L15" s="29"/>
      <c r="M15" s="29"/>
      <c r="N15" s="29"/>
      <c r="O15" s="29"/>
      <c r="P15" s="29"/>
      <c r="Q15" s="29"/>
    </row>
    <row r="16" spans="2:17">
      <c r="B16" s="29"/>
      <c r="C16" s="29"/>
      <c r="D16" s="29"/>
      <c r="E16" s="29"/>
      <c r="F16" s="29"/>
      <c r="G16" s="29"/>
      <c r="H16" s="29"/>
      <c r="I16" s="29"/>
      <c r="J16" s="29"/>
      <c r="K16" s="29"/>
      <c r="L16" s="29"/>
      <c r="M16" s="29"/>
      <c r="N16" s="29"/>
      <c r="O16" s="29"/>
      <c r="P16" s="29"/>
      <c r="Q16" s="29"/>
    </row>
    <row r="17" spans="2:17">
      <c r="B17" s="29"/>
      <c r="C17" s="29"/>
      <c r="D17" s="29"/>
      <c r="E17" s="29"/>
      <c r="F17" s="29"/>
      <c r="G17" s="29"/>
      <c r="H17" s="29"/>
      <c r="I17" s="29"/>
      <c r="J17" s="29"/>
      <c r="K17" s="29"/>
      <c r="L17" s="29"/>
      <c r="M17" s="29"/>
      <c r="N17" s="29"/>
      <c r="O17" s="29"/>
      <c r="P17" s="29"/>
      <c r="Q17" s="29"/>
    </row>
    <row r="18" spans="2:17">
      <c r="B18" s="29"/>
      <c r="C18" s="29"/>
      <c r="D18" s="29"/>
      <c r="E18" s="29"/>
      <c r="F18" s="29"/>
      <c r="G18" s="29"/>
      <c r="H18" s="29"/>
      <c r="I18" s="29"/>
      <c r="J18" s="29"/>
      <c r="K18" s="29"/>
      <c r="L18" s="29"/>
      <c r="M18" s="29"/>
      <c r="N18" s="29"/>
      <c r="O18" s="29"/>
      <c r="P18" s="29"/>
      <c r="Q18" s="29"/>
    </row>
    <row r="19" spans="2:17">
      <c r="B19" s="29"/>
      <c r="C19" s="29"/>
      <c r="D19" s="29"/>
      <c r="E19" s="29"/>
      <c r="F19" s="29"/>
      <c r="G19" s="29"/>
      <c r="H19" s="29"/>
      <c r="I19" s="29"/>
      <c r="J19" s="29"/>
      <c r="K19" s="29"/>
      <c r="L19" s="29"/>
      <c r="M19" s="29"/>
      <c r="N19" s="29"/>
      <c r="O19" s="29"/>
      <c r="P19" s="29"/>
      <c r="Q19" s="29"/>
    </row>
    <row r="20" spans="2:17">
      <c r="B20" s="29"/>
      <c r="C20" s="29"/>
      <c r="D20" s="29"/>
      <c r="E20" s="29"/>
      <c r="F20" s="29"/>
      <c r="G20" s="29"/>
      <c r="H20" s="29"/>
      <c r="I20" s="29"/>
      <c r="J20" s="29"/>
      <c r="K20" s="29"/>
      <c r="L20" s="29"/>
      <c r="M20" s="29"/>
      <c r="N20" s="29"/>
      <c r="O20" s="29"/>
      <c r="P20" s="29"/>
      <c r="Q20" s="29"/>
    </row>
    <row r="21" spans="2:17">
      <c r="B21" s="29"/>
      <c r="C21" s="29"/>
      <c r="D21" s="29"/>
      <c r="E21" s="29"/>
      <c r="F21" s="29"/>
      <c r="G21" s="29"/>
      <c r="H21" s="29"/>
      <c r="I21" s="29"/>
      <c r="J21" s="29"/>
      <c r="K21" s="29"/>
      <c r="L21" s="29"/>
      <c r="M21" s="29"/>
      <c r="N21" s="29"/>
      <c r="O21" s="29"/>
      <c r="P21" s="29"/>
      <c r="Q21" s="29"/>
    </row>
    <row r="22" spans="2:17">
      <c r="B22" s="29"/>
      <c r="C22" s="29"/>
      <c r="D22" s="29"/>
      <c r="E22" s="29"/>
      <c r="F22" s="29"/>
      <c r="G22" s="29"/>
      <c r="H22" s="29"/>
      <c r="I22" s="29"/>
      <c r="J22" s="29"/>
      <c r="K22" s="29"/>
      <c r="L22" s="29"/>
      <c r="M22" s="29"/>
      <c r="N22" s="29"/>
      <c r="O22" s="29"/>
      <c r="P22" s="29"/>
      <c r="Q22" s="29"/>
    </row>
    <row r="23" spans="2:17">
      <c r="B23" s="29"/>
      <c r="C23" s="29"/>
      <c r="D23" s="29"/>
      <c r="E23" s="29"/>
      <c r="F23" s="29"/>
      <c r="G23" s="29"/>
      <c r="H23" s="29"/>
      <c r="I23" s="29"/>
      <c r="J23" s="29"/>
      <c r="K23" s="29"/>
      <c r="L23" s="29"/>
      <c r="M23" s="29"/>
      <c r="N23" s="29"/>
      <c r="O23" s="29"/>
      <c r="P23" s="29"/>
      <c r="Q23" s="29"/>
    </row>
    <row r="24" spans="2:17">
      <c r="B24" s="29"/>
      <c r="C24" s="29"/>
      <c r="D24" s="29"/>
      <c r="E24" s="29"/>
      <c r="F24" s="29"/>
      <c r="G24" s="29"/>
      <c r="H24" s="29"/>
      <c r="I24" s="29"/>
      <c r="J24" s="29"/>
      <c r="K24" s="29"/>
      <c r="L24" s="29"/>
      <c r="M24" s="29"/>
      <c r="N24" s="29"/>
      <c r="O24" s="29"/>
      <c r="P24" s="29"/>
      <c r="Q24" s="29"/>
    </row>
    <row r="25" spans="2:17">
      <c r="B25" s="29"/>
      <c r="C25" s="29"/>
      <c r="D25" s="29"/>
      <c r="E25" s="29"/>
      <c r="F25" s="29"/>
      <c r="G25" s="29"/>
      <c r="H25" s="29"/>
      <c r="I25" s="29"/>
      <c r="J25" s="29"/>
      <c r="K25" s="29"/>
      <c r="L25" s="29"/>
      <c r="M25" s="29"/>
      <c r="N25" s="29"/>
      <c r="O25" s="29"/>
      <c r="P25" s="29"/>
      <c r="Q25" s="29"/>
    </row>
    <row r="26" spans="2:17">
      <c r="B26" s="29"/>
      <c r="C26" s="29"/>
      <c r="D26" s="29"/>
      <c r="E26" s="29"/>
      <c r="F26" s="29"/>
      <c r="G26" s="29"/>
      <c r="H26" s="29"/>
      <c r="I26" s="29"/>
      <c r="J26" s="29"/>
      <c r="K26" s="29"/>
      <c r="L26" s="29"/>
      <c r="M26" s="29"/>
      <c r="N26" s="29"/>
      <c r="O26" s="29"/>
      <c r="P26" s="29"/>
      <c r="Q26" s="29"/>
    </row>
    <row r="27" spans="2:17">
      <c r="B27" s="29"/>
      <c r="C27" s="29"/>
      <c r="D27" s="29"/>
      <c r="E27" s="29"/>
      <c r="F27" s="29"/>
      <c r="G27" s="29"/>
      <c r="H27" s="29"/>
      <c r="I27" s="29"/>
      <c r="J27" s="29"/>
      <c r="K27" s="29"/>
      <c r="L27" s="29"/>
      <c r="M27" s="29"/>
      <c r="N27" s="29"/>
      <c r="O27" s="29"/>
      <c r="P27" s="29"/>
      <c r="Q27" s="29"/>
    </row>
    <row r="28" spans="2:17">
      <c r="B28" s="29"/>
      <c r="C28" s="29"/>
      <c r="D28" s="29"/>
      <c r="E28" s="29"/>
      <c r="F28" s="29"/>
      <c r="G28" s="29"/>
      <c r="H28" s="29"/>
      <c r="I28" s="29"/>
      <c r="J28" s="29"/>
      <c r="K28" s="29"/>
      <c r="L28" s="29"/>
      <c r="M28" s="29"/>
      <c r="N28" s="29"/>
      <c r="O28" s="29"/>
      <c r="P28" s="29"/>
      <c r="Q28" s="29"/>
    </row>
    <row r="29" spans="2:17">
      <c r="B29" s="29"/>
      <c r="C29" s="29"/>
      <c r="D29" s="29"/>
      <c r="E29" s="29"/>
      <c r="F29" s="29"/>
      <c r="G29" s="29"/>
      <c r="H29" s="29"/>
      <c r="I29" s="29"/>
      <c r="J29" s="29"/>
      <c r="K29" s="29"/>
      <c r="L29" s="29"/>
      <c r="M29" s="29"/>
      <c r="N29" s="29"/>
      <c r="O29" s="28" t="s">
        <v>20</v>
      </c>
      <c r="P29" s="29"/>
      <c r="Q29" s="29"/>
    </row>
    <row r="30" spans="2:17">
      <c r="B30" s="29"/>
      <c r="C30" s="29"/>
      <c r="D30" s="29"/>
      <c r="E30" s="29"/>
      <c r="F30" s="29"/>
      <c r="G30" s="29"/>
      <c r="H30" s="29"/>
      <c r="I30" s="29"/>
      <c r="J30" s="29"/>
      <c r="K30" s="29"/>
      <c r="L30" s="29"/>
      <c r="M30" s="29"/>
      <c r="N30" s="29"/>
      <c r="O30" s="29"/>
      <c r="P30" s="29"/>
      <c r="Q30" s="29"/>
    </row>
    <row r="31" spans="2:17">
      <c r="B31" s="29"/>
      <c r="C31" s="29"/>
      <c r="D31" s="29"/>
      <c r="E31" s="29"/>
      <c r="F31" s="29"/>
      <c r="G31" s="29"/>
      <c r="H31" s="29"/>
      <c r="I31" s="29"/>
      <c r="J31" s="29"/>
      <c r="K31" s="29"/>
      <c r="L31" s="29"/>
      <c r="M31" s="29"/>
      <c r="N31" s="29"/>
      <c r="O31" s="29"/>
      <c r="P31" s="28"/>
      <c r="Q31" s="29"/>
    </row>
    <row r="32" spans="2:17">
      <c r="B32" s="29"/>
      <c r="C32" s="29"/>
      <c r="D32" s="29"/>
      <c r="E32" s="29"/>
      <c r="F32" s="29"/>
      <c r="G32" s="29"/>
      <c r="H32" s="29"/>
      <c r="I32" s="29"/>
      <c r="J32" s="29"/>
      <c r="K32" s="29"/>
      <c r="L32" s="29"/>
      <c r="M32" s="29"/>
      <c r="N32" s="29"/>
      <c r="O32" s="29"/>
      <c r="P32" s="29"/>
      <c r="Q32" s="2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2:P43"/>
  <sheetViews>
    <sheetView zoomScale="90" zoomScaleNormal="90" workbookViewId="0">
      <selection activeCell="E43" sqref="E43"/>
    </sheetView>
  </sheetViews>
  <sheetFormatPr defaultRowHeight="12"/>
  <cols>
    <col min="1" max="3" width="9.140625" style="10"/>
    <col min="4" max="4" width="33.140625" style="10" bestFit="1" customWidth="1"/>
    <col min="5" max="5" width="11.5703125" style="10" bestFit="1" customWidth="1"/>
    <col min="6" max="259" width="9.140625" style="10"/>
    <col min="260" max="260" width="33.140625" style="10" bestFit="1" customWidth="1"/>
    <col min="261" max="261" width="11.5703125" style="10" bestFit="1" customWidth="1"/>
    <col min="262" max="515" width="9.140625" style="10"/>
    <col min="516" max="516" width="33.140625" style="10" bestFit="1" customWidth="1"/>
    <col min="517" max="517" width="11.5703125" style="10" bestFit="1" customWidth="1"/>
    <col min="518" max="771" width="9.140625" style="10"/>
    <col min="772" max="772" width="33.140625" style="10" bestFit="1" customWidth="1"/>
    <col min="773" max="773" width="11.5703125" style="10" bestFit="1" customWidth="1"/>
    <col min="774" max="1027" width="9.140625" style="10"/>
    <col min="1028" max="1028" width="33.140625" style="10" bestFit="1" customWidth="1"/>
    <col min="1029" max="1029" width="11.5703125" style="10" bestFit="1" customWidth="1"/>
    <col min="1030" max="1283" width="9.140625" style="10"/>
    <col min="1284" max="1284" width="33.140625" style="10" bestFit="1" customWidth="1"/>
    <col min="1285" max="1285" width="11.5703125" style="10" bestFit="1" customWidth="1"/>
    <col min="1286" max="1539" width="9.140625" style="10"/>
    <col min="1540" max="1540" width="33.140625" style="10" bestFit="1" customWidth="1"/>
    <col min="1541" max="1541" width="11.5703125" style="10" bestFit="1" customWidth="1"/>
    <col min="1542" max="1795" width="9.140625" style="10"/>
    <col min="1796" max="1796" width="33.140625" style="10" bestFit="1" customWidth="1"/>
    <col min="1797" max="1797" width="11.5703125" style="10" bestFit="1" customWidth="1"/>
    <col min="1798" max="2051" width="9.140625" style="10"/>
    <col min="2052" max="2052" width="33.140625" style="10" bestFit="1" customWidth="1"/>
    <col min="2053" max="2053" width="11.5703125" style="10" bestFit="1" customWidth="1"/>
    <col min="2054" max="2307" width="9.140625" style="10"/>
    <col min="2308" max="2308" width="33.140625" style="10" bestFit="1" customWidth="1"/>
    <col min="2309" max="2309" width="11.5703125" style="10" bestFit="1" customWidth="1"/>
    <col min="2310" max="2563" width="9.140625" style="10"/>
    <col min="2564" max="2564" width="33.140625" style="10" bestFit="1" customWidth="1"/>
    <col min="2565" max="2565" width="11.5703125" style="10" bestFit="1" customWidth="1"/>
    <col min="2566" max="2819" width="9.140625" style="10"/>
    <col min="2820" max="2820" width="33.140625" style="10" bestFit="1" customWidth="1"/>
    <col min="2821" max="2821" width="11.5703125" style="10" bestFit="1" customWidth="1"/>
    <col min="2822" max="3075" width="9.140625" style="10"/>
    <col min="3076" max="3076" width="33.140625" style="10" bestFit="1" customWidth="1"/>
    <col min="3077" max="3077" width="11.5703125" style="10" bestFit="1" customWidth="1"/>
    <col min="3078" max="3331" width="9.140625" style="10"/>
    <col min="3332" max="3332" width="33.140625" style="10" bestFit="1" customWidth="1"/>
    <col min="3333" max="3333" width="11.5703125" style="10" bestFit="1" customWidth="1"/>
    <col min="3334" max="3587" width="9.140625" style="10"/>
    <col min="3588" max="3588" width="33.140625" style="10" bestFit="1" customWidth="1"/>
    <col min="3589" max="3589" width="11.5703125" style="10" bestFit="1" customWidth="1"/>
    <col min="3590" max="3843" width="9.140625" style="10"/>
    <col min="3844" max="3844" width="33.140625" style="10" bestFit="1" customWidth="1"/>
    <col min="3845" max="3845" width="11.5703125" style="10" bestFit="1" customWidth="1"/>
    <col min="3846" max="4099" width="9.140625" style="10"/>
    <col min="4100" max="4100" width="33.140625" style="10" bestFit="1" customWidth="1"/>
    <col min="4101" max="4101" width="11.5703125" style="10" bestFit="1" customWidth="1"/>
    <col min="4102" max="4355" width="9.140625" style="10"/>
    <col min="4356" max="4356" width="33.140625" style="10" bestFit="1" customWidth="1"/>
    <col min="4357" max="4357" width="11.5703125" style="10" bestFit="1" customWidth="1"/>
    <col min="4358" max="4611" width="9.140625" style="10"/>
    <col min="4612" max="4612" width="33.140625" style="10" bestFit="1" customWidth="1"/>
    <col min="4613" max="4613" width="11.5703125" style="10" bestFit="1" customWidth="1"/>
    <col min="4614" max="4867" width="9.140625" style="10"/>
    <col min="4868" max="4868" width="33.140625" style="10" bestFit="1" customWidth="1"/>
    <col min="4869" max="4869" width="11.5703125" style="10" bestFit="1" customWidth="1"/>
    <col min="4870" max="5123" width="9.140625" style="10"/>
    <col min="5124" max="5124" width="33.140625" style="10" bestFit="1" customWidth="1"/>
    <col min="5125" max="5125" width="11.5703125" style="10" bestFit="1" customWidth="1"/>
    <col min="5126" max="5379" width="9.140625" style="10"/>
    <col min="5380" max="5380" width="33.140625" style="10" bestFit="1" customWidth="1"/>
    <col min="5381" max="5381" width="11.5703125" style="10" bestFit="1" customWidth="1"/>
    <col min="5382" max="5635" width="9.140625" style="10"/>
    <col min="5636" max="5636" width="33.140625" style="10" bestFit="1" customWidth="1"/>
    <col min="5637" max="5637" width="11.5703125" style="10" bestFit="1" customWidth="1"/>
    <col min="5638" max="5891" width="9.140625" style="10"/>
    <col min="5892" max="5892" width="33.140625" style="10" bestFit="1" customWidth="1"/>
    <col min="5893" max="5893" width="11.5703125" style="10" bestFit="1" customWidth="1"/>
    <col min="5894" max="6147" width="9.140625" style="10"/>
    <col min="6148" max="6148" width="33.140625" style="10" bestFit="1" customWidth="1"/>
    <col min="6149" max="6149" width="11.5703125" style="10" bestFit="1" customWidth="1"/>
    <col min="6150" max="6403" width="9.140625" style="10"/>
    <col min="6404" max="6404" width="33.140625" style="10" bestFit="1" customWidth="1"/>
    <col min="6405" max="6405" width="11.5703125" style="10" bestFit="1" customWidth="1"/>
    <col min="6406" max="6659" width="9.140625" style="10"/>
    <col min="6660" max="6660" width="33.140625" style="10" bestFit="1" customWidth="1"/>
    <col min="6661" max="6661" width="11.5703125" style="10" bestFit="1" customWidth="1"/>
    <col min="6662" max="6915" width="9.140625" style="10"/>
    <col min="6916" max="6916" width="33.140625" style="10" bestFit="1" customWidth="1"/>
    <col min="6917" max="6917" width="11.5703125" style="10" bestFit="1" customWidth="1"/>
    <col min="6918" max="7171" width="9.140625" style="10"/>
    <col min="7172" max="7172" width="33.140625" style="10" bestFit="1" customWidth="1"/>
    <col min="7173" max="7173" width="11.5703125" style="10" bestFit="1" customWidth="1"/>
    <col min="7174" max="7427" width="9.140625" style="10"/>
    <col min="7428" max="7428" width="33.140625" style="10" bestFit="1" customWidth="1"/>
    <col min="7429" max="7429" width="11.5703125" style="10" bestFit="1" customWidth="1"/>
    <col min="7430" max="7683" width="9.140625" style="10"/>
    <col min="7684" max="7684" width="33.140625" style="10" bestFit="1" customWidth="1"/>
    <col min="7685" max="7685" width="11.5703125" style="10" bestFit="1" customWidth="1"/>
    <col min="7686" max="7939" width="9.140625" style="10"/>
    <col min="7940" max="7940" width="33.140625" style="10" bestFit="1" customWidth="1"/>
    <col min="7941" max="7941" width="11.5703125" style="10" bestFit="1" customWidth="1"/>
    <col min="7942" max="8195" width="9.140625" style="10"/>
    <col min="8196" max="8196" width="33.140625" style="10" bestFit="1" customWidth="1"/>
    <col min="8197" max="8197" width="11.5703125" style="10" bestFit="1" customWidth="1"/>
    <col min="8198" max="8451" width="9.140625" style="10"/>
    <col min="8452" max="8452" width="33.140625" style="10" bestFit="1" customWidth="1"/>
    <col min="8453" max="8453" width="11.5703125" style="10" bestFit="1" customWidth="1"/>
    <col min="8454" max="8707" width="9.140625" style="10"/>
    <col min="8708" max="8708" width="33.140625" style="10" bestFit="1" customWidth="1"/>
    <col min="8709" max="8709" width="11.5703125" style="10" bestFit="1" customWidth="1"/>
    <col min="8710" max="8963" width="9.140625" style="10"/>
    <col min="8964" max="8964" width="33.140625" style="10" bestFit="1" customWidth="1"/>
    <col min="8965" max="8965" width="11.5703125" style="10" bestFit="1" customWidth="1"/>
    <col min="8966" max="9219" width="9.140625" style="10"/>
    <col min="9220" max="9220" width="33.140625" style="10" bestFit="1" customWidth="1"/>
    <col min="9221" max="9221" width="11.5703125" style="10" bestFit="1" customWidth="1"/>
    <col min="9222" max="9475" width="9.140625" style="10"/>
    <col min="9476" max="9476" width="33.140625" style="10" bestFit="1" customWidth="1"/>
    <col min="9477" max="9477" width="11.5703125" style="10" bestFit="1" customWidth="1"/>
    <col min="9478" max="9731" width="9.140625" style="10"/>
    <col min="9732" max="9732" width="33.140625" style="10" bestFit="1" customWidth="1"/>
    <col min="9733" max="9733" width="11.5703125" style="10" bestFit="1" customWidth="1"/>
    <col min="9734" max="9987" width="9.140625" style="10"/>
    <col min="9988" max="9988" width="33.140625" style="10" bestFit="1" customWidth="1"/>
    <col min="9989" max="9989" width="11.5703125" style="10" bestFit="1" customWidth="1"/>
    <col min="9990" max="10243" width="9.140625" style="10"/>
    <col min="10244" max="10244" width="33.140625" style="10" bestFit="1" customWidth="1"/>
    <col min="10245" max="10245" width="11.5703125" style="10" bestFit="1" customWidth="1"/>
    <col min="10246" max="10499" width="9.140625" style="10"/>
    <col min="10500" max="10500" width="33.140625" style="10" bestFit="1" customWidth="1"/>
    <col min="10501" max="10501" width="11.5703125" style="10" bestFit="1" customWidth="1"/>
    <col min="10502" max="10755" width="9.140625" style="10"/>
    <col min="10756" max="10756" width="33.140625" style="10" bestFit="1" customWidth="1"/>
    <col min="10757" max="10757" width="11.5703125" style="10" bestFit="1" customWidth="1"/>
    <col min="10758" max="11011" width="9.140625" style="10"/>
    <col min="11012" max="11012" width="33.140625" style="10" bestFit="1" customWidth="1"/>
    <col min="11013" max="11013" width="11.5703125" style="10" bestFit="1" customWidth="1"/>
    <col min="11014" max="11267" width="9.140625" style="10"/>
    <col min="11268" max="11268" width="33.140625" style="10" bestFit="1" customWidth="1"/>
    <col min="11269" max="11269" width="11.5703125" style="10" bestFit="1" customWidth="1"/>
    <col min="11270" max="11523" width="9.140625" style="10"/>
    <col min="11524" max="11524" width="33.140625" style="10" bestFit="1" customWidth="1"/>
    <col min="11525" max="11525" width="11.5703125" style="10" bestFit="1" customWidth="1"/>
    <col min="11526" max="11779" width="9.140625" style="10"/>
    <col min="11780" max="11780" width="33.140625" style="10" bestFit="1" customWidth="1"/>
    <col min="11781" max="11781" width="11.5703125" style="10" bestFit="1" customWidth="1"/>
    <col min="11782" max="12035" width="9.140625" style="10"/>
    <col min="12036" max="12036" width="33.140625" style="10" bestFit="1" customWidth="1"/>
    <col min="12037" max="12037" width="11.5703125" style="10" bestFit="1" customWidth="1"/>
    <col min="12038" max="12291" width="9.140625" style="10"/>
    <col min="12292" max="12292" width="33.140625" style="10" bestFit="1" customWidth="1"/>
    <col min="12293" max="12293" width="11.5703125" style="10" bestFit="1" customWidth="1"/>
    <col min="12294" max="12547" width="9.140625" style="10"/>
    <col min="12548" max="12548" width="33.140625" style="10" bestFit="1" customWidth="1"/>
    <col min="12549" max="12549" width="11.5703125" style="10" bestFit="1" customWidth="1"/>
    <col min="12550" max="12803" width="9.140625" style="10"/>
    <col min="12804" max="12804" width="33.140625" style="10" bestFit="1" customWidth="1"/>
    <col min="12805" max="12805" width="11.5703125" style="10" bestFit="1" customWidth="1"/>
    <col min="12806" max="13059" width="9.140625" style="10"/>
    <col min="13060" max="13060" width="33.140625" style="10" bestFit="1" customWidth="1"/>
    <col min="13061" max="13061" width="11.5703125" style="10" bestFit="1" customWidth="1"/>
    <col min="13062" max="13315" width="9.140625" style="10"/>
    <col min="13316" max="13316" width="33.140625" style="10" bestFit="1" customWidth="1"/>
    <col min="13317" max="13317" width="11.5703125" style="10" bestFit="1" customWidth="1"/>
    <col min="13318" max="13571" width="9.140625" style="10"/>
    <col min="13572" max="13572" width="33.140625" style="10" bestFit="1" customWidth="1"/>
    <col min="13573" max="13573" width="11.5703125" style="10" bestFit="1" customWidth="1"/>
    <col min="13574" max="13827" width="9.140625" style="10"/>
    <col min="13828" max="13828" width="33.140625" style="10" bestFit="1" customWidth="1"/>
    <col min="13829" max="13829" width="11.5703125" style="10" bestFit="1" customWidth="1"/>
    <col min="13830" max="14083" width="9.140625" style="10"/>
    <col min="14084" max="14084" width="33.140625" style="10" bestFit="1" customWidth="1"/>
    <col min="14085" max="14085" width="11.5703125" style="10" bestFit="1" customWidth="1"/>
    <col min="14086" max="14339" width="9.140625" style="10"/>
    <col min="14340" max="14340" width="33.140625" style="10" bestFit="1" customWidth="1"/>
    <col min="14341" max="14341" width="11.5703125" style="10" bestFit="1" customWidth="1"/>
    <col min="14342" max="14595" width="9.140625" style="10"/>
    <col min="14596" max="14596" width="33.140625" style="10" bestFit="1" customWidth="1"/>
    <col min="14597" max="14597" width="11.5703125" style="10" bestFit="1" customWidth="1"/>
    <col min="14598" max="14851" width="9.140625" style="10"/>
    <col min="14852" max="14852" width="33.140625" style="10" bestFit="1" customWidth="1"/>
    <col min="14853" max="14853" width="11.5703125" style="10" bestFit="1" customWidth="1"/>
    <col min="14854" max="15107" width="9.140625" style="10"/>
    <col min="15108" max="15108" width="33.140625" style="10" bestFit="1" customWidth="1"/>
    <col min="15109" max="15109" width="11.5703125" style="10" bestFit="1" customWidth="1"/>
    <col min="15110" max="15363" width="9.140625" style="10"/>
    <col min="15364" max="15364" width="33.140625" style="10" bestFit="1" customWidth="1"/>
    <col min="15365" max="15365" width="11.5703125" style="10" bestFit="1" customWidth="1"/>
    <col min="15366" max="15619" width="9.140625" style="10"/>
    <col min="15620" max="15620" width="33.140625" style="10" bestFit="1" customWidth="1"/>
    <col min="15621" max="15621" width="11.5703125" style="10" bestFit="1" customWidth="1"/>
    <col min="15622" max="15875" width="9.140625" style="10"/>
    <col min="15876" max="15876" width="33.140625" style="10" bestFit="1" customWidth="1"/>
    <col min="15877" max="15877" width="11.5703125" style="10" bestFit="1" customWidth="1"/>
    <col min="15878" max="16131" width="9.140625" style="10"/>
    <col min="16132" max="16132" width="33.140625" style="10" bestFit="1" customWidth="1"/>
    <col min="16133" max="16133" width="11.5703125" style="10" bestFit="1" customWidth="1"/>
    <col min="16134" max="16384" width="9.140625" style="10"/>
  </cols>
  <sheetData>
    <row r="2" spans="1:16">
      <c r="A2" s="9"/>
      <c r="B2" s="9"/>
      <c r="C2" s="9"/>
      <c r="D2" s="9"/>
      <c r="E2" s="9"/>
      <c r="F2" s="9"/>
      <c r="G2" s="9"/>
      <c r="H2" s="9"/>
      <c r="I2" s="9"/>
      <c r="J2" s="9"/>
      <c r="K2" s="9"/>
      <c r="L2" s="9"/>
      <c r="M2" s="9"/>
      <c r="N2" s="9"/>
      <c r="O2" s="9"/>
      <c r="P2" s="9"/>
    </row>
    <row r="3" spans="1:16">
      <c r="A3" s="9"/>
      <c r="B3" s="9"/>
      <c r="C3" s="9"/>
      <c r="D3" s="9"/>
      <c r="E3" s="9"/>
      <c r="F3" s="9"/>
      <c r="G3" s="9"/>
      <c r="H3" s="9"/>
      <c r="I3" s="9"/>
      <c r="J3" s="9"/>
      <c r="K3" s="9"/>
      <c r="L3" s="9"/>
      <c r="M3" s="9"/>
      <c r="N3" s="9"/>
      <c r="O3" s="9"/>
      <c r="P3" s="9"/>
    </row>
    <row r="4" spans="1:16">
      <c r="A4" s="9"/>
      <c r="B4" s="9"/>
      <c r="C4" s="9"/>
      <c r="D4" s="9"/>
      <c r="E4" s="9"/>
      <c r="F4" s="9"/>
      <c r="G4" s="9"/>
      <c r="H4" s="9"/>
      <c r="I4" s="9"/>
      <c r="J4" s="9"/>
      <c r="K4" s="9"/>
      <c r="L4" s="9"/>
      <c r="M4" s="9"/>
      <c r="N4" s="9"/>
      <c r="O4" s="9"/>
      <c r="P4" s="9"/>
    </row>
    <row r="5" spans="1:16" ht="29.25" customHeight="1">
      <c r="A5" s="9"/>
      <c r="B5" s="9"/>
      <c r="C5" s="9"/>
      <c r="D5" s="27" t="s">
        <v>19</v>
      </c>
      <c r="E5" s="9"/>
      <c r="F5" s="9"/>
      <c r="G5" s="9"/>
      <c r="H5" s="9"/>
      <c r="I5" s="9"/>
      <c r="J5" s="9"/>
      <c r="K5" s="9"/>
      <c r="L5" s="9"/>
      <c r="M5" s="9"/>
      <c r="N5" s="9"/>
      <c r="O5" s="9"/>
      <c r="P5" s="9"/>
    </row>
    <row r="6" spans="1:16">
      <c r="A6" s="9"/>
      <c r="B6" s="9"/>
      <c r="C6" s="9"/>
      <c r="D6" s="9"/>
      <c r="E6" s="9"/>
      <c r="F6" s="9"/>
      <c r="G6" s="9"/>
      <c r="H6" s="9"/>
      <c r="I6" s="9"/>
      <c r="J6" s="9"/>
      <c r="K6" s="9"/>
      <c r="L6" s="9"/>
      <c r="M6" s="9"/>
      <c r="N6" s="9"/>
      <c r="O6" s="9"/>
      <c r="P6" s="9"/>
    </row>
    <row r="7" spans="1:16" ht="19.5" customHeight="1">
      <c r="A7" s="9"/>
      <c r="B7" s="9"/>
      <c r="C7" s="9"/>
      <c r="D7" s="11" t="s">
        <v>0</v>
      </c>
      <c r="E7" s="9"/>
      <c r="F7" s="9"/>
      <c r="G7" s="9"/>
      <c r="H7" s="9"/>
      <c r="I7" s="9"/>
      <c r="J7" s="9"/>
      <c r="K7" s="9"/>
      <c r="L7" s="9"/>
      <c r="M7" s="9"/>
      <c r="N7" s="9"/>
      <c r="O7" s="9"/>
      <c r="P7" s="9"/>
    </row>
    <row r="8" spans="1:16" ht="19.5" customHeight="1">
      <c r="A8" s="9"/>
      <c r="B8" s="9"/>
      <c r="C8" s="9"/>
      <c r="D8" s="11"/>
      <c r="E8" s="9"/>
      <c r="F8" s="9"/>
      <c r="G8" s="9"/>
      <c r="H8" s="9"/>
      <c r="I8" s="9"/>
      <c r="J8" s="9"/>
      <c r="K8" s="9"/>
      <c r="L8" s="9"/>
      <c r="M8" s="9"/>
      <c r="N8" s="9"/>
      <c r="O8" s="9"/>
      <c r="P8" s="9"/>
    </row>
    <row r="9" spans="1:16" ht="24" customHeight="1" thickBot="1">
      <c r="A9" s="9"/>
      <c r="B9" s="9"/>
      <c r="C9" s="9"/>
      <c r="D9" s="12" t="s">
        <v>1</v>
      </c>
      <c r="E9" s="13">
        <v>1</v>
      </c>
      <c r="F9" s="13">
        <f>+E9+1</f>
        <v>2</v>
      </c>
      <c r="G9" s="13">
        <f t="shared" ref="G9:N9" si="0">+F9+1</f>
        <v>3</v>
      </c>
      <c r="H9" s="13">
        <f t="shared" si="0"/>
        <v>4</v>
      </c>
      <c r="I9" s="13">
        <f t="shared" si="0"/>
        <v>5</v>
      </c>
      <c r="J9" s="13">
        <f t="shared" si="0"/>
        <v>6</v>
      </c>
      <c r="K9" s="13">
        <f t="shared" si="0"/>
        <v>7</v>
      </c>
      <c r="L9" s="13">
        <f t="shared" si="0"/>
        <v>8</v>
      </c>
      <c r="M9" s="13">
        <f t="shared" si="0"/>
        <v>9</v>
      </c>
      <c r="N9" s="13">
        <f t="shared" si="0"/>
        <v>10</v>
      </c>
      <c r="O9" s="9"/>
      <c r="P9" s="9"/>
    </row>
    <row r="10" spans="1:16" ht="10.5" customHeight="1">
      <c r="A10" s="9"/>
      <c r="B10" s="9"/>
      <c r="C10" s="9"/>
      <c r="D10" s="14"/>
      <c r="E10" s="14"/>
      <c r="F10" s="14"/>
      <c r="G10" s="14"/>
      <c r="H10" s="14"/>
      <c r="I10" s="14"/>
      <c r="J10" s="9"/>
      <c r="K10" s="9"/>
      <c r="L10" s="9"/>
      <c r="M10" s="9"/>
      <c r="N10" s="9"/>
      <c r="O10" s="9"/>
      <c r="P10" s="9"/>
    </row>
    <row r="11" spans="1:16" ht="13.5" customHeight="1">
      <c r="A11" s="9"/>
      <c r="B11" s="9"/>
      <c r="C11" s="9"/>
      <c r="D11" s="9" t="s">
        <v>2</v>
      </c>
      <c r="E11" s="15">
        <v>51.173168533541755</v>
      </c>
      <c r="F11" s="15">
        <v>56.38008062227356</v>
      </c>
      <c r="G11" s="15">
        <v>61.85656714230695</v>
      </c>
      <c r="H11" s="15">
        <v>68.036634267397829</v>
      </c>
      <c r="I11" s="15">
        <v>74.821121072070923</v>
      </c>
      <c r="J11" s="15">
        <v>82.282144300075572</v>
      </c>
      <c r="K11" s="15">
        <v>90.487166907015009</v>
      </c>
      <c r="L11" s="15">
        <v>99.510379129126221</v>
      </c>
      <c r="M11" s="15">
        <v>109.43336931521019</v>
      </c>
      <c r="N11" s="15">
        <v>120.34586165267626</v>
      </c>
      <c r="O11" s="9"/>
      <c r="P11" s="9"/>
    </row>
    <row r="12" spans="1:16" ht="13.5" customHeight="1">
      <c r="A12" s="9"/>
      <c r="B12" s="9"/>
      <c r="C12" s="9"/>
      <c r="D12" s="9" t="s">
        <v>3</v>
      </c>
      <c r="E12" s="16">
        <v>0.19</v>
      </c>
      <c r="F12" s="16">
        <v>0.19</v>
      </c>
      <c r="G12" s="16">
        <v>0.19</v>
      </c>
      <c r="H12" s="16">
        <v>0.19</v>
      </c>
      <c r="I12" s="16">
        <v>0.19</v>
      </c>
      <c r="J12" s="17">
        <v>0.19</v>
      </c>
      <c r="K12" s="17">
        <v>0.19</v>
      </c>
      <c r="L12" s="17">
        <v>0.19</v>
      </c>
      <c r="M12" s="17">
        <v>0.19</v>
      </c>
      <c r="N12" s="17">
        <v>0.19</v>
      </c>
      <c r="O12" s="9"/>
      <c r="P12" s="9"/>
    </row>
    <row r="13" spans="1:16" ht="13.5" customHeight="1">
      <c r="A13" s="9"/>
      <c r="B13" s="9"/>
      <c r="C13" s="9"/>
      <c r="D13" s="9" t="s">
        <v>4</v>
      </c>
      <c r="E13" s="18">
        <f>E12*E22</f>
        <v>8.8468542900000013</v>
      </c>
      <c r="F13" s="18">
        <f t="shared" ref="F13:N13" si="1">F12*E11</f>
        <v>9.7229020213729331</v>
      </c>
      <c r="G13" s="18">
        <f t="shared" si="1"/>
        <v>10.712215318231976</v>
      </c>
      <c r="H13" s="18">
        <f t="shared" si="1"/>
        <v>11.752747757038321</v>
      </c>
      <c r="I13" s="18">
        <f t="shared" si="1"/>
        <v>12.926960510805587</v>
      </c>
      <c r="J13" s="18">
        <f t="shared" si="1"/>
        <v>14.216013003693476</v>
      </c>
      <c r="K13" s="18">
        <f t="shared" si="1"/>
        <v>15.633607417014359</v>
      </c>
      <c r="L13" s="18">
        <f t="shared" si="1"/>
        <v>17.192561712332854</v>
      </c>
      <c r="M13" s="18">
        <f t="shared" si="1"/>
        <v>18.906972034533982</v>
      </c>
      <c r="N13" s="18">
        <f t="shared" si="1"/>
        <v>20.792340169889936</v>
      </c>
      <c r="O13" s="9"/>
      <c r="P13" s="9"/>
    </row>
    <row r="14" spans="1:16" ht="13.5" customHeight="1">
      <c r="A14" s="9"/>
      <c r="B14" s="9"/>
      <c r="C14" s="9"/>
      <c r="D14" s="9" t="s">
        <v>5</v>
      </c>
      <c r="E14" s="15">
        <v>9.2215550670834983</v>
      </c>
      <c r="F14" s="15">
        <v>10.413824177463612</v>
      </c>
      <c r="G14" s="15">
        <v>10.952973040066791</v>
      </c>
      <c r="H14" s="15">
        <v>12.360134250181757</v>
      </c>
      <c r="I14" s="15">
        <v>13.568973609346173</v>
      </c>
      <c r="J14" s="15">
        <v>14.896039240708527</v>
      </c>
      <c r="K14" s="15">
        <v>16.352893848057253</v>
      </c>
      <c r="L14" s="15">
        <v>17.952230984664695</v>
      </c>
      <c r="M14" s="15">
        <v>19.70798565203447</v>
      </c>
      <c r="N14" s="15">
        <v>21.635455715369464</v>
      </c>
      <c r="O14" s="9"/>
      <c r="P14" s="9"/>
    </row>
    <row r="15" spans="1:16" ht="13.5" customHeight="1">
      <c r="A15" s="9"/>
      <c r="B15" s="9"/>
      <c r="C15" s="9"/>
      <c r="D15" s="9" t="s">
        <v>6</v>
      </c>
      <c r="E15" s="18">
        <f t="shared" ref="E15:N15" si="2">E14-E13</f>
        <v>0.37470077708349692</v>
      </c>
      <c r="F15" s="18">
        <f t="shared" si="2"/>
        <v>0.69092215609067864</v>
      </c>
      <c r="G15" s="18">
        <f t="shared" si="2"/>
        <v>0.24075772183481448</v>
      </c>
      <c r="H15" s="18">
        <f t="shared" si="2"/>
        <v>0.6073864931434354</v>
      </c>
      <c r="I15" s="18">
        <f t="shared" si="2"/>
        <v>0.64201309854058586</v>
      </c>
      <c r="J15" s="18">
        <f t="shared" si="2"/>
        <v>0.68002623701505094</v>
      </c>
      <c r="K15" s="18">
        <f t="shared" si="2"/>
        <v>0.71928643104289414</v>
      </c>
      <c r="L15" s="18">
        <f t="shared" si="2"/>
        <v>0.75966927233184123</v>
      </c>
      <c r="M15" s="18">
        <f t="shared" si="2"/>
        <v>0.80101361750048738</v>
      </c>
      <c r="N15" s="18">
        <f t="shared" si="2"/>
        <v>0.84311554547952738</v>
      </c>
      <c r="O15" s="9"/>
      <c r="P15" s="9"/>
    </row>
    <row r="16" spans="1:16" ht="13.5" customHeight="1">
      <c r="A16" s="9"/>
      <c r="B16" s="9"/>
      <c r="C16" s="9"/>
      <c r="D16" s="9" t="s">
        <v>7</v>
      </c>
      <c r="E16" s="19">
        <f>1/(1+E12)^E2</f>
        <v>1</v>
      </c>
      <c r="F16" s="19">
        <f t="shared" ref="F16:N16" si="3">1/(1+F12)^F2</f>
        <v>1</v>
      </c>
      <c r="G16" s="19">
        <f t="shared" si="3"/>
        <v>1</v>
      </c>
      <c r="H16" s="19">
        <f t="shared" si="3"/>
        <v>1</v>
      </c>
      <c r="I16" s="19">
        <f t="shared" si="3"/>
        <v>1</v>
      </c>
      <c r="J16" s="19">
        <f>1/(1+J12)^J2</f>
        <v>1</v>
      </c>
      <c r="K16" s="19">
        <f t="shared" si="3"/>
        <v>1</v>
      </c>
      <c r="L16" s="19">
        <f t="shared" si="3"/>
        <v>1</v>
      </c>
      <c r="M16" s="19">
        <f t="shared" si="3"/>
        <v>1</v>
      </c>
      <c r="N16" s="19">
        <f t="shared" si="3"/>
        <v>1</v>
      </c>
      <c r="O16" s="9"/>
      <c r="P16" s="9"/>
    </row>
    <row r="17" spans="1:16" ht="13.5" customHeight="1">
      <c r="A17" s="9"/>
      <c r="B17" s="9"/>
      <c r="C17" s="9"/>
      <c r="D17" s="9" t="s">
        <v>8</v>
      </c>
      <c r="E17" s="18">
        <f t="shared" ref="E17:N17" si="4">E15*E16</f>
        <v>0.37470077708349692</v>
      </c>
      <c r="F17" s="18">
        <f t="shared" si="4"/>
        <v>0.69092215609067864</v>
      </c>
      <c r="G17" s="18">
        <f t="shared" si="4"/>
        <v>0.24075772183481448</v>
      </c>
      <c r="H17" s="18">
        <f t="shared" si="4"/>
        <v>0.6073864931434354</v>
      </c>
      <c r="I17" s="18">
        <f t="shared" si="4"/>
        <v>0.64201309854058586</v>
      </c>
      <c r="J17" s="18">
        <f t="shared" si="4"/>
        <v>0.68002623701505094</v>
      </c>
      <c r="K17" s="18">
        <f t="shared" si="4"/>
        <v>0.71928643104289414</v>
      </c>
      <c r="L17" s="18">
        <f t="shared" si="4"/>
        <v>0.75966927233184123</v>
      </c>
      <c r="M17" s="18">
        <f t="shared" si="4"/>
        <v>0.80101361750048738</v>
      </c>
      <c r="N17" s="18">
        <f t="shared" si="4"/>
        <v>0.84311554547952738</v>
      </c>
      <c r="O17" s="9"/>
      <c r="P17" s="9"/>
    </row>
    <row r="18" spans="1:16" ht="13.5" customHeight="1">
      <c r="A18" s="9"/>
      <c r="B18" s="9"/>
      <c r="C18" s="9"/>
      <c r="D18" s="20"/>
      <c r="E18" s="20"/>
      <c r="F18" s="20"/>
      <c r="G18" s="20"/>
      <c r="H18" s="20"/>
      <c r="I18" s="20"/>
      <c r="J18" s="20"/>
      <c r="K18" s="20"/>
      <c r="L18" s="20"/>
      <c r="M18" s="20"/>
      <c r="N18" s="20"/>
      <c r="O18" s="9"/>
      <c r="P18" s="9"/>
    </row>
    <row r="19" spans="1:16" ht="13.5" customHeight="1">
      <c r="A19" s="9"/>
      <c r="B19" s="9"/>
      <c r="C19" s="9"/>
      <c r="D19" s="9"/>
      <c r="E19" s="9"/>
      <c r="F19" s="9"/>
      <c r="G19" s="9"/>
      <c r="H19" s="9"/>
      <c r="I19" s="9"/>
      <c r="J19" s="9"/>
      <c r="K19" s="9"/>
      <c r="L19" s="9"/>
      <c r="M19" s="9"/>
      <c r="N19" s="9"/>
      <c r="O19" s="9"/>
      <c r="P19" s="9"/>
    </row>
    <row r="20" spans="1:16" ht="13.5" customHeight="1">
      <c r="A20" s="9"/>
      <c r="B20" s="9"/>
      <c r="C20" s="9"/>
      <c r="D20" s="9" t="s">
        <v>9</v>
      </c>
      <c r="E20" s="9" t="s">
        <v>10</v>
      </c>
      <c r="F20" s="9"/>
      <c r="G20" s="9"/>
      <c r="H20" s="9"/>
      <c r="I20" s="9"/>
      <c r="J20" s="9"/>
      <c r="K20" s="9"/>
      <c r="L20" s="9"/>
      <c r="M20" s="9"/>
      <c r="N20" s="9"/>
      <c r="O20" s="9"/>
      <c r="P20" s="9"/>
    </row>
    <row r="21" spans="1:16" ht="13.5" customHeight="1">
      <c r="A21" s="9"/>
      <c r="B21" s="9"/>
      <c r="C21" s="9"/>
      <c r="D21" s="9"/>
      <c r="E21" s="9"/>
      <c r="F21" s="9"/>
      <c r="G21" s="9"/>
      <c r="H21" s="9"/>
      <c r="I21" s="9"/>
      <c r="J21" s="9"/>
      <c r="K21" s="9"/>
      <c r="L21" s="9"/>
      <c r="M21" s="9"/>
      <c r="N21" s="9"/>
      <c r="O21" s="9"/>
      <c r="P21" s="9"/>
    </row>
    <row r="22" spans="1:16" ht="13.5" customHeight="1">
      <c r="A22" s="9"/>
      <c r="B22" s="9"/>
      <c r="C22" s="9"/>
      <c r="D22" s="9" t="s">
        <v>11</v>
      </c>
      <c r="E22" s="15">
        <v>46.562391000000005</v>
      </c>
      <c r="F22" s="9" t="s">
        <v>12</v>
      </c>
      <c r="G22" s="9"/>
      <c r="H22" s="9"/>
      <c r="I22" s="9"/>
      <c r="J22" s="9"/>
      <c r="K22" s="9"/>
      <c r="L22" s="9"/>
      <c r="M22" s="9"/>
      <c r="N22" s="9"/>
      <c r="O22" s="9"/>
      <c r="P22" s="9"/>
    </row>
    <row r="23" spans="1:16" ht="13.5" customHeight="1">
      <c r="A23" s="9"/>
      <c r="B23" s="9"/>
      <c r="C23" s="9"/>
      <c r="D23" s="9"/>
      <c r="E23" s="9"/>
      <c r="F23" s="9"/>
      <c r="G23" s="9"/>
      <c r="H23" s="9"/>
      <c r="I23" s="9"/>
      <c r="J23" s="9"/>
      <c r="K23" s="9"/>
      <c r="L23" s="9"/>
      <c r="M23" s="9"/>
      <c r="N23" s="9"/>
      <c r="O23" s="9"/>
      <c r="P23" s="9"/>
    </row>
    <row r="24" spans="1:16" ht="13.5" customHeight="1">
      <c r="A24" s="9"/>
      <c r="B24" s="9"/>
      <c r="C24" s="9"/>
      <c r="D24" s="9" t="s">
        <v>13</v>
      </c>
      <c r="E24" s="18">
        <f>E17+F17+G17+H17+I17+J17+K17+L17+M17+N17</f>
        <v>6.3588913500628124</v>
      </c>
      <c r="F24" s="9" t="s">
        <v>10</v>
      </c>
      <c r="G24" s="9"/>
      <c r="H24" s="9"/>
      <c r="I24" s="9"/>
      <c r="J24" s="9"/>
      <c r="K24" s="9"/>
      <c r="L24" s="9"/>
      <c r="M24" s="9"/>
      <c r="N24" s="9"/>
      <c r="O24" s="9"/>
      <c r="P24" s="9"/>
    </row>
    <row r="25" spans="1:16" ht="13.5" customHeight="1">
      <c r="A25" s="9"/>
      <c r="B25" s="9"/>
      <c r="C25" s="9"/>
      <c r="D25" s="9"/>
      <c r="E25" s="9"/>
      <c r="F25" s="9"/>
      <c r="G25" s="9"/>
      <c r="H25" s="9"/>
      <c r="I25" s="9"/>
      <c r="J25" s="9"/>
      <c r="K25" s="9"/>
      <c r="L25" s="9"/>
      <c r="M25" s="9"/>
      <c r="N25" s="9"/>
      <c r="O25" s="9"/>
      <c r="P25" s="9"/>
    </row>
    <row r="26" spans="1:16">
      <c r="A26" s="9"/>
      <c r="B26" s="9"/>
      <c r="C26" s="9"/>
      <c r="D26" s="21" t="s">
        <v>14</v>
      </c>
      <c r="E26" s="22">
        <f>E22+E24</f>
        <v>52.921282350062818</v>
      </c>
      <c r="F26" s="9"/>
      <c r="G26" s="21"/>
      <c r="H26" s="21"/>
      <c r="I26" s="21"/>
      <c r="J26" s="9"/>
      <c r="K26" s="9"/>
      <c r="L26" s="9"/>
      <c r="M26" s="9"/>
      <c r="N26" s="9"/>
      <c r="O26" s="9"/>
      <c r="P26" s="9"/>
    </row>
    <row r="27" spans="1:16">
      <c r="A27" s="9"/>
      <c r="B27" s="9"/>
      <c r="C27" s="9"/>
      <c r="D27" s="21"/>
      <c r="E27" s="22"/>
      <c r="F27" s="21"/>
      <c r="G27" s="21"/>
      <c r="H27" s="21"/>
      <c r="I27" s="21"/>
      <c r="J27" s="9"/>
      <c r="K27" s="9"/>
      <c r="L27" s="9"/>
      <c r="M27" s="9"/>
      <c r="N27" s="9"/>
      <c r="O27" s="9"/>
      <c r="P27" s="9"/>
    </row>
    <row r="28" spans="1:16">
      <c r="A28" s="9"/>
      <c r="B28" s="9"/>
      <c r="C28" s="9"/>
      <c r="D28" s="23" t="s">
        <v>15</v>
      </c>
      <c r="E28" s="24">
        <v>23719554</v>
      </c>
      <c r="F28" s="21"/>
      <c r="G28" s="21"/>
      <c r="H28" s="21"/>
      <c r="I28" s="21"/>
      <c r="J28" s="9"/>
      <c r="K28" s="9"/>
      <c r="L28" s="9"/>
      <c r="M28" s="9"/>
      <c r="N28" s="9"/>
      <c r="O28" s="9"/>
      <c r="P28" s="9"/>
    </row>
    <row r="29" spans="1:16">
      <c r="A29" s="9"/>
      <c r="B29" s="9"/>
      <c r="C29" s="9"/>
      <c r="D29" s="9"/>
      <c r="E29" s="9"/>
      <c r="F29" s="9"/>
      <c r="G29" s="9"/>
      <c r="H29" s="9"/>
      <c r="I29" s="9"/>
      <c r="J29" s="9"/>
      <c r="K29" s="9"/>
      <c r="L29" s="9"/>
      <c r="M29" s="9"/>
      <c r="N29" s="9"/>
      <c r="O29" s="9"/>
      <c r="P29" s="9"/>
    </row>
    <row r="30" spans="1:16">
      <c r="A30" s="9"/>
      <c r="B30" s="9"/>
      <c r="C30" s="9"/>
      <c r="D30" s="21" t="s">
        <v>16</v>
      </c>
      <c r="E30" s="22">
        <f>(E26*1000000)/E28</f>
        <v>2.2311246809304599</v>
      </c>
      <c r="F30" s="9"/>
      <c r="G30" s="9"/>
      <c r="H30" s="9"/>
      <c r="I30" s="9"/>
      <c r="J30" s="9"/>
      <c r="K30" s="9"/>
      <c r="L30" s="9"/>
      <c r="M30" s="9"/>
      <c r="N30" s="9"/>
      <c r="O30" s="9"/>
      <c r="P30" s="9"/>
    </row>
    <row r="31" spans="1:16">
      <c r="A31" s="9"/>
      <c r="B31" s="9"/>
      <c r="C31" s="9"/>
      <c r="D31" s="9"/>
      <c r="E31" s="9"/>
      <c r="F31" s="9"/>
      <c r="G31" s="9"/>
      <c r="H31" s="9"/>
      <c r="I31" s="9"/>
      <c r="J31" s="9"/>
      <c r="K31" s="9"/>
      <c r="L31" s="9"/>
      <c r="M31" s="9"/>
      <c r="N31" s="9"/>
      <c r="O31" s="9"/>
      <c r="P31" s="9"/>
    </row>
    <row r="32" spans="1:16">
      <c r="A32" s="9"/>
      <c r="B32" s="9"/>
      <c r="C32" s="9"/>
      <c r="D32" s="21" t="s">
        <v>17</v>
      </c>
      <c r="E32" s="15">
        <v>2.16</v>
      </c>
      <c r="F32" s="9"/>
      <c r="G32" s="9"/>
      <c r="H32" s="9"/>
      <c r="I32" s="9"/>
      <c r="J32" s="9"/>
      <c r="K32" s="9"/>
      <c r="L32" s="9"/>
      <c r="M32" s="9"/>
      <c r="N32" s="9"/>
      <c r="O32" s="9"/>
      <c r="P32" s="9"/>
    </row>
    <row r="33" spans="1:16">
      <c r="A33" s="9"/>
      <c r="B33" s="9"/>
      <c r="C33" s="9"/>
      <c r="D33" s="21"/>
      <c r="E33" s="15"/>
      <c r="F33" s="9"/>
      <c r="G33" s="9"/>
      <c r="H33" s="9"/>
      <c r="I33" s="9"/>
      <c r="J33" s="9"/>
      <c r="K33" s="9"/>
      <c r="L33" s="9"/>
      <c r="M33" s="9"/>
      <c r="N33" s="9"/>
      <c r="O33" s="9"/>
      <c r="P33" s="9"/>
    </row>
    <row r="34" spans="1:16">
      <c r="A34" s="9"/>
      <c r="B34" s="9"/>
      <c r="C34" s="9"/>
      <c r="D34" s="9" t="s">
        <v>18</v>
      </c>
      <c r="E34" s="25">
        <f>+E30/E32-1</f>
        <v>3.2928093023361082E-2</v>
      </c>
      <c r="F34" s="9"/>
      <c r="G34" s="9"/>
      <c r="H34" s="9"/>
      <c r="I34" s="9"/>
      <c r="J34" s="9"/>
      <c r="K34" s="9"/>
      <c r="L34" s="9"/>
      <c r="M34" s="9"/>
      <c r="N34" s="9"/>
      <c r="O34" s="9"/>
      <c r="P34" s="9"/>
    </row>
    <row r="35" spans="1:16">
      <c r="A35" s="9"/>
      <c r="B35" s="9"/>
      <c r="C35" s="9"/>
      <c r="D35" s="9"/>
      <c r="E35" s="9"/>
      <c r="F35" s="9"/>
      <c r="G35" s="9"/>
      <c r="H35" s="9"/>
      <c r="I35" s="9"/>
      <c r="J35" s="9"/>
      <c r="K35" s="9"/>
      <c r="L35" s="9"/>
      <c r="M35" s="9"/>
      <c r="N35" s="9"/>
      <c r="O35" s="9"/>
      <c r="P35" s="9"/>
    </row>
    <row r="36" spans="1:16">
      <c r="A36" s="9"/>
      <c r="B36" s="9"/>
      <c r="C36" s="9"/>
      <c r="D36" s="26"/>
      <c r="E36" s="26"/>
      <c r="F36" s="26"/>
      <c r="G36" s="26"/>
      <c r="H36" s="26"/>
      <c r="I36" s="26"/>
      <c r="J36" s="26"/>
      <c r="K36" s="26"/>
      <c r="L36" s="26"/>
      <c r="M36" s="26"/>
      <c r="N36" s="26"/>
      <c r="O36" s="9"/>
      <c r="P36" s="9"/>
    </row>
    <row r="37" spans="1:16">
      <c r="A37" s="9"/>
      <c r="B37" s="9"/>
      <c r="C37" s="9"/>
      <c r="D37" s="9"/>
      <c r="E37" s="9"/>
      <c r="F37" s="9"/>
      <c r="G37" s="9"/>
      <c r="H37" s="9"/>
      <c r="I37" s="9"/>
      <c r="J37" s="9"/>
      <c r="K37" s="9"/>
      <c r="L37" s="9"/>
      <c r="M37" s="9"/>
      <c r="N37" s="9"/>
      <c r="O37" s="9"/>
      <c r="P37" s="9"/>
    </row>
    <row r="38" spans="1:16">
      <c r="A38" s="9"/>
      <c r="B38" s="9"/>
      <c r="C38" s="9"/>
      <c r="D38" s="9"/>
      <c r="E38" s="9"/>
      <c r="F38" s="9"/>
      <c r="G38" s="9"/>
      <c r="H38" s="9"/>
      <c r="I38" s="9"/>
      <c r="J38" s="9"/>
      <c r="K38" s="9"/>
      <c r="L38" s="9"/>
      <c r="M38" s="9"/>
      <c r="N38" s="9"/>
      <c r="O38" s="9"/>
      <c r="P38" s="9"/>
    </row>
    <row r="39" spans="1:16">
      <c r="A39" s="9"/>
      <c r="B39" s="9"/>
      <c r="C39" s="9"/>
      <c r="D39" s="9"/>
      <c r="E39" s="9"/>
      <c r="F39" s="9"/>
      <c r="G39" s="9"/>
      <c r="H39" s="9"/>
      <c r="I39" s="9"/>
      <c r="J39" s="9"/>
      <c r="K39" s="9"/>
      <c r="L39" s="9"/>
      <c r="M39" s="9"/>
      <c r="N39" s="9"/>
      <c r="O39" s="9"/>
      <c r="P39" s="9"/>
    </row>
    <row r="40" spans="1:16">
      <c r="A40" s="9"/>
      <c r="B40" s="9"/>
      <c r="C40" s="9"/>
      <c r="D40" s="9"/>
      <c r="E40" s="9"/>
      <c r="F40" s="9"/>
      <c r="G40" s="9"/>
      <c r="H40" s="9"/>
      <c r="I40" s="9"/>
      <c r="J40" s="9"/>
      <c r="K40" s="9"/>
      <c r="L40" s="9"/>
      <c r="M40" s="9"/>
      <c r="N40" s="28" t="s">
        <v>20</v>
      </c>
      <c r="O40" s="9"/>
      <c r="P40" s="9"/>
    </row>
    <row r="41" spans="1:16">
      <c r="A41" s="9"/>
      <c r="B41" s="9"/>
      <c r="C41" s="9"/>
      <c r="D41" s="9"/>
      <c r="E41" s="9"/>
      <c r="F41" s="9"/>
      <c r="G41" s="9"/>
      <c r="H41" s="9"/>
      <c r="I41" s="9"/>
      <c r="J41" s="9"/>
      <c r="K41" s="9"/>
      <c r="L41" s="9"/>
      <c r="M41" s="9"/>
      <c r="N41" s="9"/>
      <c r="O41" s="9"/>
      <c r="P41" s="9"/>
    </row>
    <row r="42" spans="1:16">
      <c r="A42" s="9"/>
      <c r="B42" s="9"/>
      <c r="C42" s="9"/>
      <c r="D42" s="9"/>
      <c r="E42" s="9"/>
      <c r="F42" s="9"/>
      <c r="G42" s="9"/>
      <c r="H42" s="9"/>
      <c r="I42" s="9"/>
      <c r="J42" s="9"/>
      <c r="K42" s="9"/>
      <c r="L42" s="9"/>
      <c r="M42" s="9"/>
      <c r="N42" s="9"/>
      <c r="O42" s="9"/>
      <c r="P42" s="9"/>
    </row>
    <row r="43" spans="1:16">
      <c r="A43" s="9"/>
      <c r="B43" s="9"/>
      <c r="C43" s="9"/>
      <c r="D43" s="9"/>
      <c r="E43" s="9"/>
      <c r="F43" s="9"/>
      <c r="G43" s="9"/>
      <c r="H43" s="9"/>
      <c r="I43" s="9"/>
      <c r="J43" s="9"/>
      <c r="K43" s="9"/>
      <c r="L43" s="9"/>
      <c r="M43" s="9"/>
      <c r="N43" s="9"/>
      <c r="O43" s="9"/>
      <c r="P43"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E31" sqref="E31"/>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INTRODUCTION</vt:lpstr>
      <vt:lpstr>RESIDUAL INCOME METHODOLOGY</vt:lpstr>
      <vt:lpstr>RESIDUAL INCOME MODEL</vt:lpstr>
      <vt:lpstr>Blank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Georgiadis Nikos</dc:creator>
  <cp:lastModifiedBy>Nicholas Georgiadis</cp:lastModifiedBy>
  <cp:lastPrinted>2016-01-14T16:33:41Z</cp:lastPrinted>
  <dcterms:created xsi:type="dcterms:W3CDTF">2012-04-28T16:03:47Z</dcterms:created>
  <dcterms:modified xsi:type="dcterms:W3CDTF">2016-02-17T11:33:39Z</dcterms:modified>
</cp:coreProperties>
</file>